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\Desktop\Covid 19\"/>
    </mc:Choice>
  </mc:AlternateContent>
  <xr:revisionPtr revIDLastSave="0" documentId="8_{21318C29-315F-4293-9E09-2A5947D5569D}" xr6:coauthVersionLast="45" xr6:coauthVersionMax="45" xr10:uidLastSave="{00000000-0000-0000-0000-000000000000}"/>
  <bookViews>
    <workbookView xWindow="-120" yWindow="-120" windowWidth="29040" windowHeight="15840" xr2:uid="{19B788FB-344E-4448-8758-79555608910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0" i="1" l="1"/>
  <c r="J40" i="1"/>
  <c r="E40" i="1"/>
  <c r="J39" i="1"/>
  <c r="E39" i="1"/>
  <c r="L39" i="1" s="1"/>
  <c r="F24" i="1"/>
  <c r="J24" i="1"/>
  <c r="K24" i="1" s="1"/>
  <c r="F23" i="1"/>
  <c r="F22" i="1"/>
  <c r="F19" i="1"/>
  <c r="G19" i="1" s="1"/>
  <c r="F20" i="1"/>
  <c r="F21" i="1"/>
  <c r="J38" i="1"/>
  <c r="E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3" i="1"/>
  <c r="J22" i="1"/>
  <c r="J21" i="1"/>
  <c r="J20" i="1"/>
  <c r="J19" i="1"/>
  <c r="J18" i="1"/>
  <c r="E37" i="1"/>
  <c r="E36" i="1"/>
  <c r="L36" i="1" s="1"/>
  <c r="E35" i="1"/>
  <c r="E34" i="1"/>
  <c r="E33" i="1"/>
  <c r="E32" i="1"/>
  <c r="E31" i="1"/>
  <c r="E30" i="1"/>
  <c r="E29" i="1"/>
  <c r="E28" i="1"/>
  <c r="L28" i="1" s="1"/>
  <c r="E27" i="1"/>
  <c r="E26" i="1"/>
  <c r="E25" i="1"/>
  <c r="E24" i="1"/>
  <c r="E23" i="1"/>
  <c r="L23" i="1" s="1"/>
  <c r="E22" i="1"/>
  <c r="L22" i="1" s="1"/>
  <c r="E21" i="1"/>
  <c r="E20" i="1"/>
  <c r="E19" i="1"/>
  <c r="E18" i="1"/>
  <c r="E17" i="1"/>
  <c r="E16" i="1"/>
  <c r="E15" i="1"/>
  <c r="E14" i="1"/>
  <c r="E13" i="1"/>
  <c r="E12" i="1"/>
  <c r="E11" i="1"/>
  <c r="G23" i="1" l="1"/>
  <c r="M23" i="1" s="1"/>
  <c r="L19" i="1"/>
  <c r="G20" i="1"/>
  <c r="G22" i="1"/>
  <c r="M22" i="1" s="1"/>
  <c r="G24" i="1"/>
  <c r="M24" i="1" s="1"/>
  <c r="L20" i="1"/>
  <c r="M20" i="1"/>
  <c r="L21" i="1"/>
  <c r="L29" i="1"/>
  <c r="M19" i="1"/>
  <c r="L27" i="1"/>
  <c r="L35" i="1"/>
  <c r="L38" i="1"/>
  <c r="G21" i="1"/>
  <c r="M21" i="1" s="1"/>
  <c r="L31" i="1"/>
  <c r="L32" i="1"/>
  <c r="L37" i="1"/>
  <c r="L25" i="1"/>
  <c r="L33" i="1"/>
  <c r="L30" i="1"/>
  <c r="L18" i="1"/>
  <c r="L26" i="1"/>
  <c r="L34" i="1"/>
  <c r="L24" i="1"/>
</calcChain>
</file>

<file path=xl/sharedStrings.xml><?xml version="1.0" encoding="utf-8"?>
<sst xmlns="http://schemas.openxmlformats.org/spreadsheetml/2006/main" count="97" uniqueCount="31">
  <si>
    <t>Weekday</t>
  </si>
  <si>
    <t>Date</t>
  </si>
  <si>
    <t>First Date with full format</t>
  </si>
  <si>
    <t>Barnstable</t>
  </si>
  <si>
    <t>First date with test totals and confirmed only</t>
  </si>
  <si>
    <t>*8 postives from other labs not reporting total number of tests</t>
  </si>
  <si>
    <t>*26 postives from other labs not reporting total number of tests</t>
  </si>
  <si>
    <t>*41 postives from other labs not reporting total number of tests</t>
  </si>
  <si>
    <t>*70 postives from other labs not reporting total number of tests</t>
  </si>
  <si>
    <t>*101 postives from other labs not reporting total number of tests</t>
  </si>
  <si>
    <t>First day adding in the reults from other labs</t>
  </si>
  <si>
    <t>164 postive culmative from the other labs</t>
  </si>
  <si>
    <t>New Confirmed Cased</t>
  </si>
  <si>
    <t>Sun</t>
  </si>
  <si>
    <t>Mon</t>
  </si>
  <si>
    <t>Tues</t>
  </si>
  <si>
    <t>Wed</t>
  </si>
  <si>
    <t>Thurs</t>
  </si>
  <si>
    <t>Fri</t>
  </si>
  <si>
    <t>Sat</t>
  </si>
  <si>
    <t>confirmed</t>
  </si>
  <si>
    <t>Other labs test totals to date</t>
  </si>
  <si>
    <t>Presumptive and confirmed</t>
  </si>
  <si>
    <t>Tests cumulative</t>
  </si>
  <si>
    <t>% of new tests positive</t>
  </si>
  <si>
    <t>% of new tests positive controlled for the labs not reporting test number</t>
  </si>
  <si>
    <t>Subtracted confirmed cases from the labs not reporting test numbers</t>
  </si>
  <si>
    <t>New Cases with test numbers</t>
  </si>
  <si>
    <t>Total of New Tests Administered</t>
  </si>
  <si>
    <t>subtraction of other labs, one time adjustment (for calc percentage)</t>
  </si>
  <si>
    <t>% controlled (new tests positive)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</si>
</sst>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">
    <xf numFmtId="0" fontId="0" fillId="0" borderId="0" xfId="0"/>
    <xf numFmtId="0" fontId="0" fillId="2" borderId="0" xfId="0" applyFill="1"/>
    <xf numFmtId="0" fontId="3" fillId="0" borderId="0" xfId="0" applyFont="1" applyFill="1"/>
    <xf numFmtId="0" fontId="2" fillId="2" borderId="0" xfId="0" applyFont="1" applyFill="1"/>
    <xf numFmtId="0" fontId="0" fillId="0" borderId="1" xfId="0" applyBorder="1"/>
    <xf numFmtId="0" fontId="0" fillId="2" borderId="1" xfId="0" applyFill="1" applyBorder="1"/>
    <xf numFmtId="10" fontId="0" fillId="0" borderId="1" xfId="1" applyNumberFormat="1" applyFont="1" applyBorder="1"/>
    <xf numFmtId="16" fontId="0" fillId="0" borderId="1" xfId="0" applyNumberFormat="1" applyBorder="1"/>
    <xf numFmtId="16" fontId="0" fillId="2" borderId="1" xfId="0" applyNumberFormat="1" applyFill="1" applyBorder="1"/>
    <xf numFmtId="10" fontId="0" fillId="2" borderId="1" xfId="1" applyNumberFormat="1" applyFont="1" applyFill="1" applyBorder="1"/>
    <xf numFmtId="0" fontId="3" fillId="0" borderId="1" xfId="0" quotePrefix="1" applyFont="1" applyFill="1" applyBorder="1"/>
    <xf numFmtId="16" fontId="3" fillId="0" borderId="1" xfId="0" applyNumberFormat="1" applyFont="1" applyFill="1" applyBorder="1"/>
    <xf numFmtId="0" fontId="3" fillId="0" borderId="1" xfId="0" applyFont="1" applyFill="1" applyBorder="1"/>
    <xf numFmtId="10" fontId="3" fillId="0" borderId="1" xfId="1" applyNumberFormat="1" applyFont="1" applyFill="1" applyBorder="1"/>
    <xf numFmtId="0" fontId="0" fillId="2" borderId="1" xfId="0" applyFont="1" applyFill="1" applyBorder="1"/>
    <xf numFmtId="16" fontId="2" fillId="2" borderId="1" xfId="0" applyNumberFormat="1" applyFont="1" applyFill="1" applyBorder="1"/>
    <xf numFmtId="0" fontId="2" fillId="2" borderId="1" xfId="0" applyFont="1" applyFill="1" applyBorder="1"/>
    <xf numFmtId="10" fontId="2" fillId="2" borderId="1" xfId="1" applyNumberFormat="1" applyFont="1" applyFill="1" applyBorder="1"/>
    <xf numFmtId="0" fontId="0" fillId="0" borderId="1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Percentage of tests per day with positive results</a:t>
            </a:r>
            <a:br>
              <a:rPr lang="en-US"/>
            </a:br>
            <a:r>
              <a:rPr lang="en-US"/>
              <a:t>Controlled for Labs not reporting total test numbers March 18-21st	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Sheet1!$B$18:$B$40</c:f>
              <c:numCache>
                <c:formatCode>d\-mmm</c:formatCode>
                <c:ptCount val="23"/>
                <c:pt idx="0">
                  <c:v>43907</c:v>
                </c:pt>
                <c:pt idx="1">
                  <c:v>43908</c:v>
                </c:pt>
                <c:pt idx="2">
                  <c:v>43909</c:v>
                </c:pt>
                <c:pt idx="3">
                  <c:v>43910</c:v>
                </c:pt>
                <c:pt idx="4">
                  <c:v>43911</c:v>
                </c:pt>
                <c:pt idx="5">
                  <c:v>43912</c:v>
                </c:pt>
                <c:pt idx="6">
                  <c:v>43913</c:v>
                </c:pt>
                <c:pt idx="7">
                  <c:v>43914</c:v>
                </c:pt>
                <c:pt idx="8">
                  <c:v>43915</c:v>
                </c:pt>
                <c:pt idx="9">
                  <c:v>43916</c:v>
                </c:pt>
                <c:pt idx="10">
                  <c:v>43917</c:v>
                </c:pt>
                <c:pt idx="11">
                  <c:v>43918</c:v>
                </c:pt>
                <c:pt idx="12">
                  <c:v>43919</c:v>
                </c:pt>
                <c:pt idx="13">
                  <c:v>43920</c:v>
                </c:pt>
                <c:pt idx="14">
                  <c:v>43921</c:v>
                </c:pt>
                <c:pt idx="15">
                  <c:v>43922</c:v>
                </c:pt>
                <c:pt idx="16">
                  <c:v>43923</c:v>
                </c:pt>
                <c:pt idx="17">
                  <c:v>43924</c:v>
                </c:pt>
                <c:pt idx="18">
                  <c:v>43925</c:v>
                </c:pt>
                <c:pt idx="19">
                  <c:v>43926</c:v>
                </c:pt>
                <c:pt idx="20">
                  <c:v>43927</c:v>
                </c:pt>
                <c:pt idx="21">
                  <c:v>43928</c:v>
                </c:pt>
                <c:pt idx="22">
                  <c:v>43929</c:v>
                </c:pt>
              </c:numCache>
            </c:numRef>
          </c:cat>
          <c:val>
            <c:numRef>
              <c:f>Sheet1!$O$18:$O$40</c:f>
              <c:numCache>
                <c:formatCode>0.00%</c:formatCode>
                <c:ptCount val="23"/>
                <c:pt idx="0">
                  <c:v>4.6153846153846156E-2</c:v>
                </c:pt>
                <c:pt idx="1">
                  <c:v>5.7692307692307696E-2</c:v>
                </c:pt>
                <c:pt idx="2">
                  <c:v>6.2717770034843204E-2</c:v>
                </c:pt>
                <c:pt idx="3">
                  <c:v>7.2992700729927001E-2</c:v>
                </c:pt>
                <c:pt idx="4">
                  <c:v>7.4372759856630818E-2</c:v>
                </c:pt>
                <c:pt idx="5">
                  <c:v>0.11292346298619825</c:v>
                </c:pt>
                <c:pt idx="6">
                  <c:v>9.4972067039106142E-2</c:v>
                </c:pt>
                <c:pt idx="7">
                  <c:v>7.9138181064843591E-2</c:v>
                </c:pt>
                <c:pt idx="8">
                  <c:v>0.11232423490488007</c:v>
                </c:pt>
                <c:pt idx="9">
                  <c:v>0.15129344133786254</c:v>
                </c:pt>
                <c:pt idx="10">
                  <c:v>0.1431304347826087</c:v>
                </c:pt>
                <c:pt idx="11">
                  <c:v>0.17911236350827756</c:v>
                </c:pt>
                <c:pt idx="12">
                  <c:v>0.17376151356733882</c:v>
                </c:pt>
                <c:pt idx="13">
                  <c:v>0.21411322779715589</c:v>
                </c:pt>
                <c:pt idx="14">
                  <c:v>0.20931916948334139</c:v>
                </c:pt>
                <c:pt idx="15">
                  <c:v>0.23277118467624403</c:v>
                </c:pt>
                <c:pt idx="16">
                  <c:v>0.25215605749486653</c:v>
                </c:pt>
                <c:pt idx="17">
                  <c:v>0.22599937047529114</c:v>
                </c:pt>
                <c:pt idx="18">
                  <c:v>0.22850291195614936</c:v>
                </c:pt>
                <c:pt idx="19">
                  <c:v>0.24354478801402615</c:v>
                </c:pt>
                <c:pt idx="20">
                  <c:v>0.29764024933214606</c:v>
                </c:pt>
                <c:pt idx="21">
                  <c:v>0.2777212614445575</c:v>
                </c:pt>
                <c:pt idx="22">
                  <c:v>0.25749959461650723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44B-490E-9DDD-7B360D3066AE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064219999"/>
        <c:axId val="1056845679"/>
      </c:lineChart>
      <c:dateAx>
        <c:axId val="1064219999"/>
        <c:scaling>
          <c:orientation val="minMax"/>
        </c:scaling>
        <c:delete val="0"/>
        <c:axPos val="b"/>
        <c:numFmt formatCode="d\-m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6845679"/>
        <c:crosses val="autoZero"/>
        <c:auto val="1"/>
        <c:lblOffset val="100"/>
        <c:baseTimeUnit val="days"/>
      </c:dateAx>
      <c:valAx>
        <c:axId val="1056845679"/>
        <c:scaling>
          <c:orientation val="minMax"/>
        </c:scaling>
        <c:delete val="0"/>
        <c:axPos val="l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219999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 w="9525">
            <a:solidFill>
              <a:schemeClr val="dk1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 w="12700" cap="flat" cmpd="sng" algn="ctr">
          <a:solidFill>
            <a:schemeClr val="accent5"/>
          </a:solidFill>
          <a:prstDash val="solid"/>
          <a:miter lim="800000"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Uncontrolled for data</a:t>
            </a:r>
            <a:r>
              <a:rPr lang="en-US" baseline="0"/>
              <a:t> gap march 18-23</a:t>
            </a:r>
            <a:r>
              <a:rPr lang="en-US"/>
              <a:t>percentagge of tests per day with positive results    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Sheet1!$B$18:$B$40</c:f>
              <c:numCache>
                <c:formatCode>d\-mmm</c:formatCode>
                <c:ptCount val="23"/>
                <c:pt idx="0">
                  <c:v>43907</c:v>
                </c:pt>
                <c:pt idx="1">
                  <c:v>43908</c:v>
                </c:pt>
                <c:pt idx="2">
                  <c:v>43909</c:v>
                </c:pt>
                <c:pt idx="3">
                  <c:v>43910</c:v>
                </c:pt>
                <c:pt idx="4">
                  <c:v>43911</c:v>
                </c:pt>
                <c:pt idx="5">
                  <c:v>43912</c:v>
                </c:pt>
                <c:pt idx="6">
                  <c:v>43913</c:v>
                </c:pt>
                <c:pt idx="7">
                  <c:v>43914</c:v>
                </c:pt>
                <c:pt idx="8">
                  <c:v>43915</c:v>
                </c:pt>
                <c:pt idx="9">
                  <c:v>43916</c:v>
                </c:pt>
                <c:pt idx="10">
                  <c:v>43917</c:v>
                </c:pt>
                <c:pt idx="11">
                  <c:v>43918</c:v>
                </c:pt>
                <c:pt idx="12">
                  <c:v>43919</c:v>
                </c:pt>
                <c:pt idx="13">
                  <c:v>43920</c:v>
                </c:pt>
                <c:pt idx="14">
                  <c:v>43921</c:v>
                </c:pt>
                <c:pt idx="15">
                  <c:v>43922</c:v>
                </c:pt>
                <c:pt idx="16">
                  <c:v>43923</c:v>
                </c:pt>
                <c:pt idx="17">
                  <c:v>43924</c:v>
                </c:pt>
                <c:pt idx="18">
                  <c:v>43925</c:v>
                </c:pt>
                <c:pt idx="19">
                  <c:v>43926</c:v>
                </c:pt>
                <c:pt idx="20">
                  <c:v>43927</c:v>
                </c:pt>
                <c:pt idx="21">
                  <c:v>43928</c:v>
                </c:pt>
                <c:pt idx="22">
                  <c:v>43929</c:v>
                </c:pt>
              </c:numCache>
            </c:numRef>
          </c:cat>
          <c:val>
            <c:numRef>
              <c:f>Sheet1!$L$18:$L$40</c:f>
              <c:numCache>
                <c:formatCode>0.00%</c:formatCode>
                <c:ptCount val="23"/>
                <c:pt idx="0">
                  <c:v>4.6153846153846156E-2</c:v>
                </c:pt>
                <c:pt idx="1">
                  <c:v>7.3076923076923081E-2</c:v>
                </c:pt>
                <c:pt idx="2">
                  <c:v>8.3623693379790948E-2</c:v>
                </c:pt>
                <c:pt idx="3">
                  <c:v>8.8633993743482797E-2</c:v>
                </c:pt>
                <c:pt idx="4">
                  <c:v>0.1003584229390681</c:v>
                </c:pt>
                <c:pt idx="5">
                  <c:v>0.15181932245922208</c:v>
                </c:pt>
                <c:pt idx="6">
                  <c:v>4.489376285126799E-2</c:v>
                </c:pt>
                <c:pt idx="7">
                  <c:v>7.9138181064843591E-2</c:v>
                </c:pt>
                <c:pt idx="8">
                  <c:v>0.11232423490488007</c:v>
                </c:pt>
                <c:pt idx="9">
                  <c:v>0.15129344133786254</c:v>
                </c:pt>
                <c:pt idx="10">
                  <c:v>0.1431304347826087</c:v>
                </c:pt>
                <c:pt idx="11">
                  <c:v>0.17911236350827756</c:v>
                </c:pt>
                <c:pt idx="12">
                  <c:v>0.17376151356733882</c:v>
                </c:pt>
                <c:pt idx="13">
                  <c:v>0.21411322779715589</c:v>
                </c:pt>
                <c:pt idx="14">
                  <c:v>0.20931916948334139</c:v>
                </c:pt>
                <c:pt idx="15">
                  <c:v>0.23277118467624403</c:v>
                </c:pt>
                <c:pt idx="16">
                  <c:v>0.25215605749486653</c:v>
                </c:pt>
                <c:pt idx="17">
                  <c:v>0.22599937047529114</c:v>
                </c:pt>
                <c:pt idx="18">
                  <c:v>0.22850291195614936</c:v>
                </c:pt>
                <c:pt idx="19">
                  <c:v>0.24354478801402615</c:v>
                </c:pt>
                <c:pt idx="20">
                  <c:v>0.29764024933214606</c:v>
                </c:pt>
                <c:pt idx="21">
                  <c:v>0.2777212614445575</c:v>
                </c:pt>
                <c:pt idx="22">
                  <c:v>0.25749959461650723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1C0-4538-8957-64145E282A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54859327"/>
        <c:axId val="1057834687"/>
      </c:lineChart>
      <c:dateAx>
        <c:axId val="1054859327"/>
        <c:scaling>
          <c:orientation val="minMax"/>
        </c:scaling>
        <c:delete val="0"/>
        <c:axPos val="b"/>
        <c:numFmt formatCode="d\-m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834687"/>
        <c:crosses val="autoZero"/>
        <c:auto val="1"/>
        <c:lblOffset val="100"/>
        <c:baseTimeUnit val="days"/>
      </c:dateAx>
      <c:valAx>
        <c:axId val="1057834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859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New Tests Per Day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1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EFA-4CEA-A83D-A8DD5B4FCB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Sheet1!$B$18:$B$40</c:f>
              <c:numCache>
                <c:formatCode>d\-mmm</c:formatCode>
                <c:ptCount val="23"/>
                <c:pt idx="0">
                  <c:v>43907</c:v>
                </c:pt>
                <c:pt idx="1">
                  <c:v>43908</c:v>
                </c:pt>
                <c:pt idx="2">
                  <c:v>43909</c:v>
                </c:pt>
                <c:pt idx="3">
                  <c:v>43910</c:v>
                </c:pt>
                <c:pt idx="4">
                  <c:v>43911</c:v>
                </c:pt>
                <c:pt idx="5">
                  <c:v>43912</c:v>
                </c:pt>
                <c:pt idx="6">
                  <c:v>43913</c:v>
                </c:pt>
                <c:pt idx="7">
                  <c:v>43914</c:v>
                </c:pt>
                <c:pt idx="8">
                  <c:v>43915</c:v>
                </c:pt>
                <c:pt idx="9">
                  <c:v>43916</c:v>
                </c:pt>
                <c:pt idx="10">
                  <c:v>43917</c:v>
                </c:pt>
                <c:pt idx="11">
                  <c:v>43918</c:v>
                </c:pt>
                <c:pt idx="12">
                  <c:v>43919</c:v>
                </c:pt>
                <c:pt idx="13">
                  <c:v>43920</c:v>
                </c:pt>
                <c:pt idx="14">
                  <c:v>43921</c:v>
                </c:pt>
                <c:pt idx="15">
                  <c:v>43922</c:v>
                </c:pt>
                <c:pt idx="16">
                  <c:v>43923</c:v>
                </c:pt>
                <c:pt idx="17">
                  <c:v>43924</c:v>
                </c:pt>
                <c:pt idx="18">
                  <c:v>43925</c:v>
                </c:pt>
                <c:pt idx="19">
                  <c:v>43926</c:v>
                </c:pt>
                <c:pt idx="20">
                  <c:v>43927</c:v>
                </c:pt>
                <c:pt idx="21">
                  <c:v>43928</c:v>
                </c:pt>
                <c:pt idx="22">
                  <c:v>43929</c:v>
                </c:pt>
              </c:numCache>
            </c:numRef>
          </c:cat>
          <c:val>
            <c:numRef>
              <c:f>Sheet1!$J$18:$J$40</c:f>
              <c:numCache>
                <c:formatCode>General</c:formatCode>
                <c:ptCount val="23"/>
                <c:pt idx="0">
                  <c:v>455</c:v>
                </c:pt>
                <c:pt idx="1">
                  <c:v>520</c:v>
                </c:pt>
                <c:pt idx="2">
                  <c:v>861</c:v>
                </c:pt>
                <c:pt idx="3">
                  <c:v>959</c:v>
                </c:pt>
                <c:pt idx="4">
                  <c:v>1116</c:v>
                </c:pt>
                <c:pt idx="5">
                  <c:v>797</c:v>
                </c:pt>
                <c:pt idx="6">
                  <c:v>2918</c:v>
                </c:pt>
                <c:pt idx="7">
                  <c:v>4827</c:v>
                </c:pt>
                <c:pt idx="8">
                  <c:v>6045</c:v>
                </c:pt>
                <c:pt idx="9">
                  <c:v>3827</c:v>
                </c:pt>
                <c:pt idx="10">
                  <c:v>5750</c:v>
                </c:pt>
                <c:pt idx="11">
                  <c:v>5678</c:v>
                </c:pt>
                <c:pt idx="12">
                  <c:v>4017</c:v>
                </c:pt>
                <c:pt idx="13">
                  <c:v>3727</c:v>
                </c:pt>
                <c:pt idx="14">
                  <c:v>4142</c:v>
                </c:pt>
                <c:pt idx="15">
                  <c:v>4803</c:v>
                </c:pt>
                <c:pt idx="16">
                  <c:v>4870</c:v>
                </c:pt>
                <c:pt idx="17">
                  <c:v>6354</c:v>
                </c:pt>
                <c:pt idx="18">
                  <c:v>5838</c:v>
                </c:pt>
                <c:pt idx="19">
                  <c:v>3137</c:v>
                </c:pt>
                <c:pt idx="20">
                  <c:v>4492</c:v>
                </c:pt>
                <c:pt idx="21">
                  <c:v>4915</c:v>
                </c:pt>
                <c:pt idx="22">
                  <c:v>6167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FA-4CEA-A83D-A8DD5B4FCB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69651983"/>
        <c:axId val="1596770223"/>
      </c:lineChart>
      <c:dateAx>
        <c:axId val="1669651983"/>
        <c:scaling>
          <c:orientation val="minMax"/>
        </c:scaling>
        <c:delete val="0"/>
        <c:axPos val="b"/>
        <c:numFmt formatCode="d\-m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6770223"/>
        <c:crosses val="autoZero"/>
        <c:auto val="1"/>
        <c:lblOffset val="100"/>
        <c:baseTimeUnit val="days"/>
      </c:dateAx>
      <c:valAx>
        <c:axId val="1596770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69651983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New Confirmed Cases per Day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Sheet1!$B$10:$B$40</c:f>
              <c:numCache>
                <c:formatCode>d\-mmm</c:formatCode>
                <c:ptCount val="31"/>
                <c:pt idx="0">
                  <c:v>43899</c:v>
                </c:pt>
                <c:pt idx="1">
                  <c:v>43900</c:v>
                </c:pt>
                <c:pt idx="2">
                  <c:v>43901</c:v>
                </c:pt>
                <c:pt idx="3">
                  <c:v>43902</c:v>
                </c:pt>
                <c:pt idx="4">
                  <c:v>43903</c:v>
                </c:pt>
                <c:pt idx="5">
                  <c:v>43904</c:v>
                </c:pt>
                <c:pt idx="6">
                  <c:v>43905</c:v>
                </c:pt>
                <c:pt idx="7">
                  <c:v>43906</c:v>
                </c:pt>
                <c:pt idx="8">
                  <c:v>43907</c:v>
                </c:pt>
                <c:pt idx="9">
                  <c:v>43908</c:v>
                </c:pt>
                <c:pt idx="10">
                  <c:v>43909</c:v>
                </c:pt>
                <c:pt idx="11">
                  <c:v>43910</c:v>
                </c:pt>
                <c:pt idx="12">
                  <c:v>43911</c:v>
                </c:pt>
                <c:pt idx="13">
                  <c:v>43912</c:v>
                </c:pt>
                <c:pt idx="14">
                  <c:v>43913</c:v>
                </c:pt>
                <c:pt idx="15">
                  <c:v>43914</c:v>
                </c:pt>
                <c:pt idx="16">
                  <c:v>43915</c:v>
                </c:pt>
                <c:pt idx="17">
                  <c:v>43916</c:v>
                </c:pt>
                <c:pt idx="18">
                  <c:v>43917</c:v>
                </c:pt>
                <c:pt idx="19">
                  <c:v>43918</c:v>
                </c:pt>
                <c:pt idx="20">
                  <c:v>43919</c:v>
                </c:pt>
                <c:pt idx="21">
                  <c:v>43920</c:v>
                </c:pt>
                <c:pt idx="22">
                  <c:v>43921</c:v>
                </c:pt>
                <c:pt idx="23">
                  <c:v>43922</c:v>
                </c:pt>
                <c:pt idx="24">
                  <c:v>43923</c:v>
                </c:pt>
                <c:pt idx="25">
                  <c:v>43924</c:v>
                </c:pt>
                <c:pt idx="26">
                  <c:v>43925</c:v>
                </c:pt>
                <c:pt idx="27">
                  <c:v>43926</c:v>
                </c:pt>
                <c:pt idx="28">
                  <c:v>43927</c:v>
                </c:pt>
                <c:pt idx="29">
                  <c:v>43928</c:v>
                </c:pt>
                <c:pt idx="30">
                  <c:v>43929</c:v>
                </c:pt>
              </c:numCache>
            </c:numRef>
          </c:cat>
          <c:val>
            <c:numRef>
              <c:f>Sheet1!$E$10:$E$40</c:f>
              <c:numCache>
                <c:formatCode>General</c:formatCode>
                <c:ptCount val="31"/>
                <c:pt idx="0">
                  <c:v>1</c:v>
                </c:pt>
                <c:pt idx="1">
                  <c:v>0</c:v>
                </c:pt>
                <c:pt idx="2">
                  <c:v>5</c:v>
                </c:pt>
                <c:pt idx="3">
                  <c:v>0</c:v>
                </c:pt>
                <c:pt idx="4">
                  <c:v>12</c:v>
                </c:pt>
                <c:pt idx="5">
                  <c:v>1</c:v>
                </c:pt>
                <c:pt idx="6">
                  <c:v>26</c:v>
                </c:pt>
                <c:pt idx="7">
                  <c:v>152</c:v>
                </c:pt>
                <c:pt idx="8">
                  <c:v>21</c:v>
                </c:pt>
                <c:pt idx="9">
                  <c:v>38</c:v>
                </c:pt>
                <c:pt idx="10">
                  <c:v>72</c:v>
                </c:pt>
                <c:pt idx="11">
                  <c:v>85</c:v>
                </c:pt>
                <c:pt idx="12">
                  <c:v>112</c:v>
                </c:pt>
                <c:pt idx="13">
                  <c:v>121</c:v>
                </c:pt>
                <c:pt idx="14">
                  <c:v>131</c:v>
                </c:pt>
                <c:pt idx="15">
                  <c:v>382</c:v>
                </c:pt>
                <c:pt idx="16">
                  <c:v>679</c:v>
                </c:pt>
                <c:pt idx="17">
                  <c:v>579</c:v>
                </c:pt>
                <c:pt idx="18">
                  <c:v>823</c:v>
                </c:pt>
                <c:pt idx="19">
                  <c:v>1017</c:v>
                </c:pt>
                <c:pt idx="20">
                  <c:v>698</c:v>
                </c:pt>
                <c:pt idx="21">
                  <c:v>798</c:v>
                </c:pt>
                <c:pt idx="22">
                  <c:v>867</c:v>
                </c:pt>
                <c:pt idx="23">
                  <c:v>1118</c:v>
                </c:pt>
                <c:pt idx="24">
                  <c:v>1228</c:v>
                </c:pt>
                <c:pt idx="25">
                  <c:v>1436</c:v>
                </c:pt>
                <c:pt idx="26">
                  <c:v>1334</c:v>
                </c:pt>
                <c:pt idx="27">
                  <c:v>764</c:v>
                </c:pt>
                <c:pt idx="28">
                  <c:v>1337</c:v>
                </c:pt>
                <c:pt idx="29">
                  <c:v>1365</c:v>
                </c:pt>
                <c:pt idx="30">
                  <c:v>1588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71-447A-AEB1-827DF5EF1B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40781855"/>
        <c:axId val="1694096943"/>
      </c:barChart>
      <c:dateAx>
        <c:axId val="1540781855"/>
        <c:scaling>
          <c:orientation val="minMax"/>
        </c:scaling>
        <c:delete val="0"/>
        <c:axPos val="b"/>
        <c:numFmt formatCode="d\-m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4096943"/>
        <c:crosses val="autoZero"/>
        <c:auto val="1"/>
        <c:lblOffset val="100"/>
        <c:baseTimeUnit val="days"/>
      </c:dateAx>
      <c:valAx>
        <c:axId val="16940969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0781855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Percentage of tests per day with positive results</a:t>
            </a:r>
            <a:br>
              <a:rPr lang="en-US"/>
            </a:br>
            <a:r>
              <a:rPr lang="en-US"/>
              <a:t>Controlled for Labs not reporting total test numbers March 18-21st	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t" anchorCtr="0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Sheet1!$B$18:$B$40</c:f>
              <c:numCache>
                <c:formatCode>d\-mmm</c:formatCode>
                <c:ptCount val="23"/>
                <c:pt idx="0">
                  <c:v>43907</c:v>
                </c:pt>
                <c:pt idx="1">
                  <c:v>43908</c:v>
                </c:pt>
                <c:pt idx="2">
                  <c:v>43909</c:v>
                </c:pt>
                <c:pt idx="3">
                  <c:v>43910</c:v>
                </c:pt>
                <c:pt idx="4">
                  <c:v>43911</c:v>
                </c:pt>
                <c:pt idx="5">
                  <c:v>43912</c:v>
                </c:pt>
                <c:pt idx="6">
                  <c:v>43913</c:v>
                </c:pt>
                <c:pt idx="7">
                  <c:v>43914</c:v>
                </c:pt>
                <c:pt idx="8">
                  <c:v>43915</c:v>
                </c:pt>
                <c:pt idx="9">
                  <c:v>43916</c:v>
                </c:pt>
                <c:pt idx="10">
                  <c:v>43917</c:v>
                </c:pt>
                <c:pt idx="11">
                  <c:v>43918</c:v>
                </c:pt>
                <c:pt idx="12">
                  <c:v>43919</c:v>
                </c:pt>
                <c:pt idx="13">
                  <c:v>43920</c:v>
                </c:pt>
                <c:pt idx="14">
                  <c:v>43921</c:v>
                </c:pt>
                <c:pt idx="15">
                  <c:v>43922</c:v>
                </c:pt>
                <c:pt idx="16">
                  <c:v>43923</c:v>
                </c:pt>
                <c:pt idx="17">
                  <c:v>43924</c:v>
                </c:pt>
                <c:pt idx="18">
                  <c:v>43925</c:v>
                </c:pt>
                <c:pt idx="19">
                  <c:v>43926</c:v>
                </c:pt>
                <c:pt idx="20">
                  <c:v>43927</c:v>
                </c:pt>
                <c:pt idx="21">
                  <c:v>43928</c:v>
                </c:pt>
                <c:pt idx="22">
                  <c:v>43929</c:v>
                </c:pt>
              </c:numCache>
            </c:numRef>
          </c:cat>
          <c:val>
            <c:numRef>
              <c:f>Sheet1!$O$18:$O$40</c:f>
              <c:numCache>
                <c:formatCode>0.00%</c:formatCode>
                <c:ptCount val="23"/>
                <c:pt idx="0">
                  <c:v>4.6153846153846156E-2</c:v>
                </c:pt>
                <c:pt idx="1">
                  <c:v>5.7692307692307696E-2</c:v>
                </c:pt>
                <c:pt idx="2">
                  <c:v>6.2717770034843204E-2</c:v>
                </c:pt>
                <c:pt idx="3">
                  <c:v>7.2992700729927001E-2</c:v>
                </c:pt>
                <c:pt idx="4">
                  <c:v>7.4372759856630818E-2</c:v>
                </c:pt>
                <c:pt idx="5">
                  <c:v>0.11292346298619825</c:v>
                </c:pt>
                <c:pt idx="6">
                  <c:v>9.4972067039106142E-2</c:v>
                </c:pt>
                <c:pt idx="7">
                  <c:v>7.9138181064843591E-2</c:v>
                </c:pt>
                <c:pt idx="8">
                  <c:v>0.11232423490488007</c:v>
                </c:pt>
                <c:pt idx="9">
                  <c:v>0.15129344133786254</c:v>
                </c:pt>
                <c:pt idx="10">
                  <c:v>0.1431304347826087</c:v>
                </c:pt>
                <c:pt idx="11">
                  <c:v>0.17911236350827756</c:v>
                </c:pt>
                <c:pt idx="12">
                  <c:v>0.17376151356733882</c:v>
                </c:pt>
                <c:pt idx="13">
                  <c:v>0.21411322779715589</c:v>
                </c:pt>
                <c:pt idx="14">
                  <c:v>0.20931916948334139</c:v>
                </c:pt>
                <c:pt idx="15">
                  <c:v>0.23277118467624403</c:v>
                </c:pt>
                <c:pt idx="16">
                  <c:v>0.25215605749486653</c:v>
                </c:pt>
                <c:pt idx="17">
                  <c:v>0.22599937047529114</c:v>
                </c:pt>
                <c:pt idx="18">
                  <c:v>0.22850291195614936</c:v>
                </c:pt>
                <c:pt idx="19">
                  <c:v>0.24354478801402615</c:v>
                </c:pt>
                <c:pt idx="20">
                  <c:v>0.29764024933214606</c:v>
                </c:pt>
                <c:pt idx="21">
                  <c:v>0.2777212614445575</c:v>
                </c:pt>
                <c:pt idx="22">
                  <c:v>0.25749959461650723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F1-4980-8979-C9623039D7E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064219999"/>
        <c:axId val="1056845679"/>
      </c:barChart>
      <c:dateAx>
        <c:axId val="1064219999"/>
        <c:scaling>
          <c:orientation val="minMax"/>
        </c:scaling>
        <c:delete val="0"/>
        <c:axPos val="b"/>
        <c:numFmt formatCode="d\-mmm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6845679"/>
        <c:crosses val="autoZero"/>
        <c:auto val="1"/>
        <c:lblOffset val="100"/>
        <c:baseTimeUnit val="days"/>
      </c:dateAx>
      <c:valAx>
        <c:axId val="1056845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4219999"/>
        <c:crosses val="autoZero"/>
        <c:crossBetween val="between"/>
      </c:valAx>
      <c:dTable>
        <c:showHorzBorder val="1"/>
        <c:showVertBorder val="1"/>
        <c:showOutline val="1"/>
        <c:showKeys val="0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8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552450</xdr:colOff>
      <xdr:row>43</xdr:row>
      <xdr:rowOff>23812</xdr:rowOff>
    </xdr:from>
    <xdr:to>
      <xdr:col>10</xdr:col>
      <xdr:colOff>247650</xdr:colOff>
      <xdr:row>58</xdr:row>
      <xdr:rowOff>80962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C326B84-A6C9-42CE-9F34-C0CE7C0270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257175</xdr:colOff>
      <xdr:row>58</xdr:row>
      <xdr:rowOff>23812</xdr:rowOff>
    </xdr:from>
    <xdr:to>
      <xdr:col>14</xdr:col>
      <xdr:colOff>0</xdr:colOff>
      <xdr:row>72</xdr:row>
      <xdr:rowOff>100012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1D58DC4-6A75-41F7-BD80-4359ABF5BB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495300</xdr:colOff>
      <xdr:row>58</xdr:row>
      <xdr:rowOff>52387</xdr:rowOff>
    </xdr:from>
    <xdr:to>
      <xdr:col>11</xdr:col>
      <xdr:colOff>0</xdr:colOff>
      <xdr:row>73</xdr:row>
      <xdr:rowOff>109537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E33FF80-D246-4492-B315-CA87DE12C4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509587</xdr:colOff>
      <xdr:row>42</xdr:row>
      <xdr:rowOff>171450</xdr:rowOff>
    </xdr:from>
    <xdr:to>
      <xdr:col>16</xdr:col>
      <xdr:colOff>204787</xdr:colOff>
      <xdr:row>57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4DC375F-3FC8-46F4-A871-78B44FBC1C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247650</xdr:colOff>
      <xdr:row>96</xdr:row>
      <xdr:rowOff>9525</xdr:rowOff>
    </xdr:from>
    <xdr:to>
      <xdr:col>17</xdr:col>
      <xdr:colOff>209550</xdr:colOff>
      <xdr:row>111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92984D0C-28B2-4ED7-BDA6-754BF45469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EB3FD-C6B9-44B6-BCCB-1CAD6F83577D}">
  <dimension ref="A1:T171"/>
  <sheetViews>
    <sheetView tabSelected="1" topLeftCell="C1" workbookViewId="0">
      <pane ySplit="1" topLeftCell="A26" activePane="bottomLeft" state="frozen"/>
      <selection pane="bottomLeft" activeCell="K75" sqref="K75"/>
    </sheetView>
  </sheetViews>
  <sheetFormatPr defaultRowHeight="15" x14ac:dyDescent="0.25"/>
  <cols>
    <col min="1" max="1" width="9.140625" style="4"/>
    <col min="2" max="13" width="15.7109375" style="4" customWidth="1"/>
    <col min="15" max="15" width="15.7109375" style="6" customWidth="1"/>
    <col min="16" max="18" width="9.140625" style="4"/>
  </cols>
  <sheetData>
    <row r="1" spans="1:18" ht="28.5" customHeight="1" x14ac:dyDescent="0.25">
      <c r="A1" s="4" t="s">
        <v>0</v>
      </c>
      <c r="B1" s="4" t="s">
        <v>1</v>
      </c>
      <c r="C1" s="5" t="s">
        <v>22</v>
      </c>
      <c r="D1" s="4" t="s">
        <v>20</v>
      </c>
      <c r="E1" s="4" t="s">
        <v>12</v>
      </c>
      <c r="F1" s="4" t="s">
        <v>26</v>
      </c>
      <c r="G1" s="4" t="s">
        <v>27</v>
      </c>
      <c r="H1" s="4" t="s">
        <v>23</v>
      </c>
      <c r="I1" s="4" t="s">
        <v>21</v>
      </c>
      <c r="J1" s="4" t="s">
        <v>28</v>
      </c>
      <c r="K1" s="4" t="s">
        <v>29</v>
      </c>
      <c r="L1" s="4" t="s">
        <v>24</v>
      </c>
      <c r="M1" s="4" t="s">
        <v>25</v>
      </c>
      <c r="O1" s="4" t="s">
        <v>30</v>
      </c>
    </row>
    <row r="3" spans="1:18" x14ac:dyDescent="0.25">
      <c r="B3" s="7">
        <v>43892</v>
      </c>
    </row>
    <row r="4" spans="1:18" x14ac:dyDescent="0.25">
      <c r="B4" s="7">
        <v>43893</v>
      </c>
    </row>
    <row r="5" spans="1:18" x14ac:dyDescent="0.25">
      <c r="B5" s="7">
        <v>43894</v>
      </c>
    </row>
    <row r="6" spans="1:18" x14ac:dyDescent="0.25">
      <c r="B6" s="7">
        <v>43895</v>
      </c>
    </row>
    <row r="7" spans="1:18" x14ac:dyDescent="0.25">
      <c r="B7" s="7">
        <v>43896</v>
      </c>
    </row>
    <row r="8" spans="1:18" x14ac:dyDescent="0.25">
      <c r="B8" s="7">
        <v>43897</v>
      </c>
    </row>
    <row r="9" spans="1:18" x14ac:dyDescent="0.25">
      <c r="A9" s="4" t="s">
        <v>13</v>
      </c>
      <c r="B9" s="7">
        <v>43898</v>
      </c>
    </row>
    <row r="10" spans="1:18" s="1" customFormat="1" x14ac:dyDescent="0.25">
      <c r="A10" s="5" t="s">
        <v>14</v>
      </c>
      <c r="B10" s="8">
        <v>43899</v>
      </c>
      <c r="C10" s="5">
        <v>40</v>
      </c>
      <c r="D10" s="5">
        <v>1</v>
      </c>
      <c r="E10" s="5">
        <v>1</v>
      </c>
      <c r="F10" s="5"/>
      <c r="G10" s="5"/>
      <c r="H10" s="5"/>
      <c r="I10" s="5"/>
      <c r="J10" s="5"/>
      <c r="K10" s="5"/>
      <c r="L10" s="5"/>
      <c r="M10" s="5"/>
      <c r="O10" s="9"/>
      <c r="P10" s="5"/>
      <c r="Q10" s="5"/>
      <c r="R10" s="5" t="s">
        <v>2</v>
      </c>
    </row>
    <row r="11" spans="1:18" x14ac:dyDescent="0.25">
      <c r="A11" s="4" t="s">
        <v>15</v>
      </c>
      <c r="B11" s="7">
        <v>43900</v>
      </c>
      <c r="C11" s="4">
        <v>91</v>
      </c>
      <c r="D11" s="4">
        <v>1</v>
      </c>
      <c r="E11" s="4">
        <f>D11-D10</f>
        <v>0</v>
      </c>
    </row>
    <row r="12" spans="1:18" x14ac:dyDescent="0.25">
      <c r="A12" s="4" t="s">
        <v>16</v>
      </c>
      <c r="B12" s="7">
        <v>43901</v>
      </c>
      <c r="C12" s="4">
        <v>89</v>
      </c>
      <c r="D12" s="4">
        <v>6</v>
      </c>
      <c r="E12" s="4">
        <f>D12-D11</f>
        <v>5</v>
      </c>
    </row>
    <row r="13" spans="1:18" x14ac:dyDescent="0.25">
      <c r="A13" s="4" t="s">
        <v>17</v>
      </c>
      <c r="B13" s="7">
        <v>43902</v>
      </c>
      <c r="C13" s="4">
        <v>102</v>
      </c>
      <c r="D13" s="4">
        <v>6</v>
      </c>
      <c r="E13" s="4">
        <f>D13-D12</f>
        <v>0</v>
      </c>
    </row>
    <row r="14" spans="1:18" x14ac:dyDescent="0.25">
      <c r="A14" s="4" t="s">
        <v>18</v>
      </c>
      <c r="B14" s="7">
        <v>43903</v>
      </c>
      <c r="C14" s="4">
        <v>105</v>
      </c>
      <c r="D14" s="4">
        <v>18</v>
      </c>
      <c r="E14" s="4">
        <f>D14-D13</f>
        <v>12</v>
      </c>
    </row>
    <row r="15" spans="1:18" x14ac:dyDescent="0.25">
      <c r="A15" s="4" t="s">
        <v>19</v>
      </c>
      <c r="B15" s="7">
        <v>43904</v>
      </c>
      <c r="C15" s="4">
        <v>119</v>
      </c>
      <c r="D15" s="4">
        <v>19</v>
      </c>
      <c r="E15" s="4">
        <f>D15-D14</f>
        <v>1</v>
      </c>
    </row>
    <row r="16" spans="1:18" s="2" customFormat="1" x14ac:dyDescent="0.25">
      <c r="A16" s="10" t="s">
        <v>13</v>
      </c>
      <c r="B16" s="11">
        <v>43905</v>
      </c>
      <c r="C16" s="12">
        <v>100</v>
      </c>
      <c r="D16" s="12">
        <v>45</v>
      </c>
      <c r="E16" s="4">
        <f>D16-D15</f>
        <v>26</v>
      </c>
      <c r="F16" s="4"/>
      <c r="G16" s="4"/>
      <c r="H16" s="12"/>
      <c r="I16" s="12"/>
      <c r="J16" s="12"/>
      <c r="K16" s="12"/>
      <c r="L16" s="12"/>
      <c r="M16" s="12"/>
      <c r="O16" s="13"/>
      <c r="P16" s="12"/>
      <c r="Q16" s="12"/>
      <c r="R16" s="12" t="s">
        <v>4</v>
      </c>
    </row>
    <row r="17" spans="1:20" s="3" customFormat="1" x14ac:dyDescent="0.25">
      <c r="A17" s="14" t="s">
        <v>14</v>
      </c>
      <c r="B17" s="15">
        <v>43906</v>
      </c>
      <c r="C17" s="16"/>
      <c r="D17" s="16">
        <v>197</v>
      </c>
      <c r="E17" s="5">
        <f>D17-D16</f>
        <v>152</v>
      </c>
      <c r="F17" s="5"/>
      <c r="G17" s="5"/>
      <c r="H17" s="16">
        <v>1296</v>
      </c>
      <c r="I17" s="16"/>
      <c r="J17" s="16"/>
      <c r="K17" s="16"/>
      <c r="L17" s="16"/>
      <c r="M17" s="16"/>
      <c r="O17" s="17"/>
      <c r="P17" s="16"/>
      <c r="Q17" s="16"/>
      <c r="R17" s="16" t="s">
        <v>4</v>
      </c>
    </row>
    <row r="18" spans="1:20" s="1" customFormat="1" x14ac:dyDescent="0.25">
      <c r="A18" s="5" t="s">
        <v>15</v>
      </c>
      <c r="B18" s="8">
        <v>43907</v>
      </c>
      <c r="C18" s="5"/>
      <c r="D18" s="5">
        <v>218</v>
      </c>
      <c r="E18" s="5">
        <f>D18-D17</f>
        <v>21</v>
      </c>
      <c r="F18" s="5"/>
      <c r="G18" s="5"/>
      <c r="H18" s="5">
        <v>1751</v>
      </c>
      <c r="I18" s="5"/>
      <c r="J18" s="5">
        <f>H18-H17</f>
        <v>455</v>
      </c>
      <c r="K18" s="5"/>
      <c r="L18" s="9">
        <f>E18/J18</f>
        <v>4.6153846153846156E-2</v>
      </c>
      <c r="M18" s="9"/>
      <c r="O18" s="9">
        <v>4.6153846153846156E-2</v>
      </c>
      <c r="P18" s="5"/>
      <c r="Q18" s="5"/>
      <c r="R18" s="5"/>
    </row>
    <row r="19" spans="1:20" x14ac:dyDescent="0.25">
      <c r="A19" s="4" t="s">
        <v>16</v>
      </c>
      <c r="B19" s="7">
        <v>43908</v>
      </c>
      <c r="D19" s="4">
        <v>256</v>
      </c>
      <c r="E19" s="4">
        <f>D19-D18</f>
        <v>38</v>
      </c>
      <c r="F19" s="4">
        <f>D19-8</f>
        <v>248</v>
      </c>
      <c r="G19" s="4">
        <f>F19-D18</f>
        <v>30</v>
      </c>
      <c r="H19" s="4">
        <v>2271</v>
      </c>
      <c r="J19" s="4">
        <f>H19-H18</f>
        <v>520</v>
      </c>
      <c r="L19" s="6">
        <f>E19/J19</f>
        <v>7.3076923076923081E-2</v>
      </c>
      <c r="M19" s="6">
        <f>G19/J19</f>
        <v>5.7692307692307696E-2</v>
      </c>
      <c r="O19" s="6">
        <v>5.7692307692307696E-2</v>
      </c>
      <c r="R19" s="4" t="s">
        <v>5</v>
      </c>
    </row>
    <row r="20" spans="1:20" x14ac:dyDescent="0.25">
      <c r="A20" s="4" t="s">
        <v>17</v>
      </c>
      <c r="B20" s="7">
        <v>43909</v>
      </c>
      <c r="D20" s="4">
        <v>328</v>
      </c>
      <c r="E20" s="4">
        <f>D20-D19</f>
        <v>72</v>
      </c>
      <c r="F20" s="4">
        <f>D20-26</f>
        <v>302</v>
      </c>
      <c r="G20" s="4">
        <f>F20-F19</f>
        <v>54</v>
      </c>
      <c r="H20" s="4">
        <v>3132</v>
      </c>
      <c r="J20" s="4">
        <f>H20-H19</f>
        <v>861</v>
      </c>
      <c r="L20" s="6">
        <f>E20/J20</f>
        <v>8.3623693379790948E-2</v>
      </c>
      <c r="M20" s="6">
        <f>G20/J20</f>
        <v>6.2717770034843204E-2</v>
      </c>
      <c r="O20" s="6">
        <v>6.2717770034843204E-2</v>
      </c>
      <c r="R20" s="4" t="s">
        <v>6</v>
      </c>
    </row>
    <row r="21" spans="1:20" x14ac:dyDescent="0.25">
      <c r="A21" s="4" t="s">
        <v>18</v>
      </c>
      <c r="B21" s="7">
        <v>43910</v>
      </c>
      <c r="D21" s="4">
        <v>413</v>
      </c>
      <c r="E21" s="4">
        <f>D21-D20</f>
        <v>85</v>
      </c>
      <c r="F21" s="4">
        <f>D21-41</f>
        <v>372</v>
      </c>
      <c r="G21" s="4">
        <f>F21-F20</f>
        <v>70</v>
      </c>
      <c r="H21" s="4">
        <v>4091</v>
      </c>
      <c r="J21" s="4">
        <f>H21-H20</f>
        <v>959</v>
      </c>
      <c r="L21" s="6">
        <f>E21/J21</f>
        <v>8.8633993743482797E-2</v>
      </c>
      <c r="M21" s="6">
        <f>G21/J21</f>
        <v>7.2992700729927001E-2</v>
      </c>
      <c r="O21" s="6">
        <v>7.2992700729927001E-2</v>
      </c>
      <c r="R21" s="4" t="s">
        <v>7</v>
      </c>
    </row>
    <row r="22" spans="1:20" x14ac:dyDescent="0.25">
      <c r="A22" s="4" t="s">
        <v>19</v>
      </c>
      <c r="B22" s="7">
        <v>43911</v>
      </c>
      <c r="D22" s="4">
        <v>525</v>
      </c>
      <c r="E22" s="4">
        <f>D22-D21</f>
        <v>112</v>
      </c>
      <c r="F22" s="4">
        <f>D22-70</f>
        <v>455</v>
      </c>
      <c r="G22" s="4">
        <f>F22-F21</f>
        <v>83</v>
      </c>
      <c r="H22" s="4">
        <v>5207</v>
      </c>
      <c r="J22" s="4">
        <f>H22-H21</f>
        <v>1116</v>
      </c>
      <c r="L22" s="6">
        <f>E22/J22</f>
        <v>0.1003584229390681</v>
      </c>
      <c r="M22" s="6">
        <f>G22/J22</f>
        <v>7.4372759856630818E-2</v>
      </c>
      <c r="O22" s="6">
        <v>7.4372759856630818E-2</v>
      </c>
      <c r="R22" s="4" t="s">
        <v>8</v>
      </c>
    </row>
    <row r="23" spans="1:20" ht="17.25" customHeight="1" x14ac:dyDescent="0.25">
      <c r="A23" s="10" t="s">
        <v>13</v>
      </c>
      <c r="B23" s="7">
        <v>43912</v>
      </c>
      <c r="D23" s="4">
        <v>646</v>
      </c>
      <c r="E23" s="4">
        <f>D23-D22</f>
        <v>121</v>
      </c>
      <c r="F23" s="4">
        <f>D23-101</f>
        <v>545</v>
      </c>
      <c r="G23" s="4">
        <f>F23-F22</f>
        <v>90</v>
      </c>
      <c r="H23" s="4">
        <v>6004</v>
      </c>
      <c r="J23" s="4">
        <f>H23-H22</f>
        <v>797</v>
      </c>
      <c r="L23" s="6">
        <f>E23/J23</f>
        <v>0.15181932245922208</v>
      </c>
      <c r="M23" s="6">
        <f>G23/J23</f>
        <v>0.11292346298619825</v>
      </c>
      <c r="O23" s="6">
        <v>0.11292346298619825</v>
      </c>
      <c r="R23" s="4" t="s">
        <v>9</v>
      </c>
    </row>
    <row r="24" spans="1:20" x14ac:dyDescent="0.25">
      <c r="A24" s="18" t="s">
        <v>14</v>
      </c>
      <c r="B24" s="7">
        <v>43913</v>
      </c>
      <c r="D24" s="4">
        <v>777</v>
      </c>
      <c r="E24" s="4">
        <f>D24-D23</f>
        <v>131</v>
      </c>
      <c r="F24" s="4">
        <f>D24-164</f>
        <v>613</v>
      </c>
      <c r="G24" s="4">
        <f>F24-F23</f>
        <v>68</v>
      </c>
      <c r="H24" s="4">
        <v>8922</v>
      </c>
      <c r="I24" s="4">
        <v>2202</v>
      </c>
      <c r="J24" s="4">
        <f>H24-H23</f>
        <v>2918</v>
      </c>
      <c r="K24" s="4">
        <f>J24-I24</f>
        <v>716</v>
      </c>
      <c r="L24" s="6">
        <f>E24/J24</f>
        <v>4.489376285126799E-2</v>
      </c>
      <c r="M24" s="6">
        <f>G24/K24</f>
        <v>9.4972067039106142E-2</v>
      </c>
      <c r="O24" s="6">
        <v>9.4972067039106142E-2</v>
      </c>
      <c r="R24" s="4" t="s">
        <v>10</v>
      </c>
      <c r="S24">
        <v>2202</v>
      </c>
      <c r="T24" t="s">
        <v>11</v>
      </c>
    </row>
    <row r="25" spans="1:20" x14ac:dyDescent="0.25">
      <c r="A25" s="4" t="s">
        <v>15</v>
      </c>
      <c r="B25" s="7">
        <v>43914</v>
      </c>
      <c r="D25" s="4">
        <v>1159</v>
      </c>
      <c r="E25" s="4">
        <f>D25-D24</f>
        <v>382</v>
      </c>
      <c r="H25" s="4">
        <v>13749</v>
      </c>
      <c r="J25" s="4">
        <f>H25-H24</f>
        <v>4827</v>
      </c>
      <c r="L25" s="6">
        <f>E25/J25</f>
        <v>7.9138181064843591E-2</v>
      </c>
      <c r="M25" s="6"/>
      <c r="O25" s="6">
        <v>7.9138181064843591E-2</v>
      </c>
    </row>
    <row r="26" spans="1:20" x14ac:dyDescent="0.25">
      <c r="A26" s="4" t="s">
        <v>16</v>
      </c>
      <c r="B26" s="7">
        <v>43915</v>
      </c>
      <c r="D26" s="4">
        <v>1838</v>
      </c>
      <c r="E26" s="4">
        <f>D26-D25</f>
        <v>679</v>
      </c>
      <c r="H26" s="4">
        <v>19794</v>
      </c>
      <c r="J26" s="4">
        <f>H26-H25</f>
        <v>6045</v>
      </c>
      <c r="L26" s="6">
        <f>E26/J26</f>
        <v>0.11232423490488007</v>
      </c>
      <c r="M26" s="6"/>
      <c r="O26" s="6">
        <v>0.11232423490488007</v>
      </c>
    </row>
    <row r="27" spans="1:20" x14ac:dyDescent="0.25">
      <c r="A27" s="4" t="s">
        <v>17</v>
      </c>
      <c r="B27" s="7">
        <v>43916</v>
      </c>
      <c r="D27" s="4">
        <v>2417</v>
      </c>
      <c r="E27" s="4">
        <f>D27-D26</f>
        <v>579</v>
      </c>
      <c r="H27" s="4">
        <v>23621</v>
      </c>
      <c r="J27" s="4">
        <f>H27-H26</f>
        <v>3827</v>
      </c>
      <c r="L27" s="6">
        <f>E27/J27</f>
        <v>0.15129344133786254</v>
      </c>
      <c r="M27" s="6"/>
      <c r="O27" s="6">
        <v>0.15129344133786254</v>
      </c>
    </row>
    <row r="28" spans="1:20" x14ac:dyDescent="0.25">
      <c r="A28" s="4" t="s">
        <v>18</v>
      </c>
      <c r="B28" s="7">
        <v>43917</v>
      </c>
      <c r="D28" s="4">
        <v>3240</v>
      </c>
      <c r="E28" s="4">
        <f>D28-D27</f>
        <v>823</v>
      </c>
      <c r="H28" s="4">
        <v>29371</v>
      </c>
      <c r="J28" s="4">
        <f>H28-H27</f>
        <v>5750</v>
      </c>
      <c r="L28" s="6">
        <f>E28/J28</f>
        <v>0.1431304347826087</v>
      </c>
      <c r="M28" s="6"/>
      <c r="O28" s="6">
        <v>0.1431304347826087</v>
      </c>
    </row>
    <row r="29" spans="1:20" x14ac:dyDescent="0.25">
      <c r="A29" s="4" t="s">
        <v>19</v>
      </c>
      <c r="B29" s="7">
        <v>43918</v>
      </c>
      <c r="D29" s="4">
        <v>4257</v>
      </c>
      <c r="E29" s="4">
        <f>D29-D28</f>
        <v>1017</v>
      </c>
      <c r="H29" s="4">
        <v>35049</v>
      </c>
      <c r="J29" s="4">
        <f>H29-H28</f>
        <v>5678</v>
      </c>
      <c r="L29" s="6">
        <f>E29/J29</f>
        <v>0.17911236350827756</v>
      </c>
      <c r="M29" s="6"/>
      <c r="O29" s="6">
        <v>0.17911236350827756</v>
      </c>
    </row>
    <row r="30" spans="1:20" x14ac:dyDescent="0.25">
      <c r="A30" s="10" t="s">
        <v>13</v>
      </c>
      <c r="B30" s="7">
        <v>43919</v>
      </c>
      <c r="D30" s="4">
        <v>4955</v>
      </c>
      <c r="E30" s="4">
        <f>D30-D29</f>
        <v>698</v>
      </c>
      <c r="H30" s="4">
        <v>39066</v>
      </c>
      <c r="J30" s="4">
        <f>H30-H29</f>
        <v>4017</v>
      </c>
      <c r="L30" s="6">
        <f>E30/J30</f>
        <v>0.17376151356733882</v>
      </c>
      <c r="M30" s="6"/>
      <c r="O30" s="6">
        <v>0.17376151356733882</v>
      </c>
    </row>
    <row r="31" spans="1:20" x14ac:dyDescent="0.25">
      <c r="A31" s="18" t="s">
        <v>14</v>
      </c>
      <c r="B31" s="7">
        <v>43920</v>
      </c>
      <c r="D31" s="4">
        <v>5753</v>
      </c>
      <c r="E31" s="4">
        <f>D31-D30</f>
        <v>798</v>
      </c>
      <c r="H31" s="4">
        <v>42793</v>
      </c>
      <c r="J31" s="4">
        <f>H31-H30</f>
        <v>3727</v>
      </c>
      <c r="L31" s="6">
        <f>E31/J31</f>
        <v>0.21411322779715589</v>
      </c>
      <c r="M31" s="6"/>
      <c r="O31" s="6">
        <v>0.21411322779715589</v>
      </c>
    </row>
    <row r="32" spans="1:20" x14ac:dyDescent="0.25">
      <c r="A32" s="4" t="s">
        <v>15</v>
      </c>
      <c r="B32" s="7">
        <v>43921</v>
      </c>
      <c r="D32" s="4">
        <v>6620</v>
      </c>
      <c r="E32" s="4">
        <f>D32-D31</f>
        <v>867</v>
      </c>
      <c r="H32" s="4">
        <v>46935</v>
      </c>
      <c r="J32" s="4">
        <f>H32-H31</f>
        <v>4142</v>
      </c>
      <c r="L32" s="6">
        <f>E32/J32</f>
        <v>0.20931916948334139</v>
      </c>
      <c r="M32" s="6"/>
      <c r="O32" s="6">
        <v>0.20931916948334139</v>
      </c>
    </row>
    <row r="33" spans="1:15" x14ac:dyDescent="0.25">
      <c r="A33" s="4" t="s">
        <v>16</v>
      </c>
      <c r="B33" s="7">
        <v>43922</v>
      </c>
      <c r="D33" s="4">
        <v>7738</v>
      </c>
      <c r="E33" s="4">
        <f>D33-D32</f>
        <v>1118</v>
      </c>
      <c r="H33" s="4">
        <v>51738</v>
      </c>
      <c r="J33" s="4">
        <f>H33-H32</f>
        <v>4803</v>
      </c>
      <c r="L33" s="6">
        <f>E33/J33</f>
        <v>0.23277118467624403</v>
      </c>
      <c r="M33" s="6"/>
      <c r="O33" s="6">
        <v>0.23277118467624403</v>
      </c>
    </row>
    <row r="34" spans="1:15" x14ac:dyDescent="0.25">
      <c r="A34" s="4" t="s">
        <v>17</v>
      </c>
      <c r="B34" s="7">
        <v>43923</v>
      </c>
      <c r="D34" s="4">
        <v>8966</v>
      </c>
      <c r="E34" s="4">
        <f>D34-D33</f>
        <v>1228</v>
      </c>
      <c r="H34" s="4">
        <v>56608</v>
      </c>
      <c r="J34" s="4">
        <f>H34-H33</f>
        <v>4870</v>
      </c>
      <c r="L34" s="6">
        <f>E34/J34</f>
        <v>0.25215605749486653</v>
      </c>
      <c r="M34" s="6"/>
      <c r="O34" s="6">
        <v>0.25215605749486653</v>
      </c>
    </row>
    <row r="35" spans="1:15" x14ac:dyDescent="0.25">
      <c r="A35" s="4" t="s">
        <v>18</v>
      </c>
      <c r="B35" s="7">
        <v>43924</v>
      </c>
      <c r="D35" s="4">
        <v>10402</v>
      </c>
      <c r="E35" s="4">
        <f>D35-D34</f>
        <v>1436</v>
      </c>
      <c r="H35" s="4">
        <v>62962</v>
      </c>
      <c r="J35" s="4">
        <f>H35-H34</f>
        <v>6354</v>
      </c>
      <c r="L35" s="6">
        <f>E35/J35</f>
        <v>0.22599937047529114</v>
      </c>
      <c r="M35" s="6"/>
      <c r="O35" s="6">
        <v>0.22599937047529114</v>
      </c>
    </row>
    <row r="36" spans="1:15" x14ac:dyDescent="0.25">
      <c r="A36" s="4" t="s">
        <v>19</v>
      </c>
      <c r="B36" s="7">
        <v>43925</v>
      </c>
      <c r="D36" s="4">
        <v>11736</v>
      </c>
      <c r="E36" s="4">
        <f>D36-D35</f>
        <v>1334</v>
      </c>
      <c r="H36" s="4">
        <v>68800</v>
      </c>
      <c r="J36" s="4">
        <f>H36-H35</f>
        <v>5838</v>
      </c>
      <c r="L36" s="6">
        <f>E36/J36</f>
        <v>0.22850291195614936</v>
      </c>
      <c r="M36" s="6"/>
      <c r="O36" s="6">
        <v>0.22850291195614936</v>
      </c>
    </row>
    <row r="37" spans="1:15" x14ac:dyDescent="0.25">
      <c r="A37" s="4" t="s">
        <v>13</v>
      </c>
      <c r="B37" s="7">
        <v>43926</v>
      </c>
      <c r="D37" s="4">
        <v>12500</v>
      </c>
      <c r="E37" s="4">
        <f>D37-D36</f>
        <v>764</v>
      </c>
      <c r="H37" s="4">
        <v>71937</v>
      </c>
      <c r="J37" s="4">
        <f>H37-H36</f>
        <v>3137</v>
      </c>
      <c r="L37" s="6">
        <f>E37/J37</f>
        <v>0.24354478801402615</v>
      </c>
      <c r="M37" s="6"/>
      <c r="O37" s="6">
        <v>0.24354478801402615</v>
      </c>
    </row>
    <row r="38" spans="1:15" x14ac:dyDescent="0.25">
      <c r="A38" s="4" t="s">
        <v>14</v>
      </c>
      <c r="B38" s="7">
        <v>43927</v>
      </c>
      <c r="D38" s="4">
        <v>13837</v>
      </c>
      <c r="E38" s="4">
        <f>D38-D37</f>
        <v>1337</v>
      </c>
      <c r="H38" s="4">
        <v>76429</v>
      </c>
      <c r="J38" s="4">
        <f>H38-H37</f>
        <v>4492</v>
      </c>
      <c r="L38" s="6">
        <f>E38/J38</f>
        <v>0.29764024933214606</v>
      </c>
      <c r="M38" s="6"/>
      <c r="O38" s="6">
        <v>0.29764024933214606</v>
      </c>
    </row>
    <row r="39" spans="1:15" x14ac:dyDescent="0.25">
      <c r="A39" s="4" t="s">
        <v>15</v>
      </c>
      <c r="B39" s="7">
        <v>43928</v>
      </c>
      <c r="D39" s="4">
        <v>15202</v>
      </c>
      <c r="E39" s="4">
        <f>D39-D38</f>
        <v>1365</v>
      </c>
      <c r="H39" s="4">
        <v>81344</v>
      </c>
      <c r="J39" s="4">
        <f>H39-H38</f>
        <v>4915</v>
      </c>
      <c r="L39" s="6">
        <f>E39/J39</f>
        <v>0.2777212614445575</v>
      </c>
      <c r="O39" s="6">
        <v>0.2777212614445575</v>
      </c>
    </row>
    <row r="40" spans="1:15" x14ac:dyDescent="0.25">
      <c r="A40" s="4" t="s">
        <v>16</v>
      </c>
      <c r="B40" s="7">
        <v>43929</v>
      </c>
      <c r="D40" s="4">
        <v>16790</v>
      </c>
      <c r="E40" s="4">
        <f>D40-D39</f>
        <v>1588</v>
      </c>
      <c r="H40" s="4">
        <v>87511</v>
      </c>
      <c r="J40" s="4">
        <f>H40-H39</f>
        <v>6167</v>
      </c>
      <c r="L40" s="6">
        <f>E40/J40</f>
        <v>0.25749959461650723</v>
      </c>
      <c r="O40" s="6">
        <v>0.25749959461650723</v>
      </c>
    </row>
    <row r="41" spans="1:15" x14ac:dyDescent="0.25">
      <c r="A41" s="4" t="s">
        <v>17</v>
      </c>
      <c r="B41" s="7">
        <v>43930</v>
      </c>
    </row>
    <row r="42" spans="1:15" x14ac:dyDescent="0.25">
      <c r="A42" s="4" t="s">
        <v>18</v>
      </c>
      <c r="B42" s="7">
        <v>43931</v>
      </c>
    </row>
    <row r="43" spans="1:15" x14ac:dyDescent="0.25">
      <c r="A43" s="4" t="s">
        <v>19</v>
      </c>
      <c r="B43" s="7">
        <v>43932</v>
      </c>
    </row>
    <row r="44" spans="1:15" x14ac:dyDescent="0.25">
      <c r="B44" s="7">
        <v>43933</v>
      </c>
    </row>
    <row r="45" spans="1:15" x14ac:dyDescent="0.25">
      <c r="B45" s="7">
        <v>43934</v>
      </c>
    </row>
    <row r="46" spans="1:15" x14ac:dyDescent="0.25">
      <c r="B46" s="7">
        <v>43935</v>
      </c>
    </row>
    <row r="47" spans="1:15" x14ac:dyDescent="0.25">
      <c r="B47" s="7">
        <v>43936</v>
      </c>
    </row>
    <row r="48" spans="1:15" x14ac:dyDescent="0.25">
      <c r="B48" s="7">
        <v>43937</v>
      </c>
    </row>
    <row r="49" spans="2:2" x14ac:dyDescent="0.25">
      <c r="B49" s="7">
        <v>43938</v>
      </c>
    </row>
    <row r="50" spans="2:2" x14ac:dyDescent="0.25">
      <c r="B50" s="7">
        <v>43939</v>
      </c>
    </row>
    <row r="51" spans="2:2" x14ac:dyDescent="0.25">
      <c r="B51" s="7">
        <v>43940</v>
      </c>
    </row>
    <row r="52" spans="2:2" x14ac:dyDescent="0.25">
      <c r="B52" s="7">
        <v>43941</v>
      </c>
    </row>
    <row r="53" spans="2:2" x14ac:dyDescent="0.25">
      <c r="B53" s="7">
        <v>43942</v>
      </c>
    </row>
    <row r="54" spans="2:2" x14ac:dyDescent="0.25">
      <c r="B54" s="7">
        <v>43943</v>
      </c>
    </row>
    <row r="55" spans="2:2" x14ac:dyDescent="0.25">
      <c r="B55" s="7">
        <v>43944</v>
      </c>
    </row>
    <row r="56" spans="2:2" x14ac:dyDescent="0.25">
      <c r="B56" s="7">
        <v>43945</v>
      </c>
    </row>
    <row r="57" spans="2:2" x14ac:dyDescent="0.25">
      <c r="B57" s="7">
        <v>43946</v>
      </c>
    </row>
    <row r="58" spans="2:2" x14ac:dyDescent="0.25">
      <c r="B58" s="7">
        <v>43947</v>
      </c>
    </row>
    <row r="59" spans="2:2" x14ac:dyDescent="0.25">
      <c r="B59" s="7">
        <v>43948</v>
      </c>
    </row>
    <row r="60" spans="2:2" x14ac:dyDescent="0.25">
      <c r="B60" s="7">
        <v>43949</v>
      </c>
    </row>
    <row r="61" spans="2:2" x14ac:dyDescent="0.25">
      <c r="B61" s="7">
        <v>43950</v>
      </c>
    </row>
    <row r="62" spans="2:2" x14ac:dyDescent="0.25">
      <c r="B62" s="7">
        <v>43951</v>
      </c>
    </row>
    <row r="63" spans="2:2" x14ac:dyDescent="0.25">
      <c r="B63" s="7">
        <v>43952</v>
      </c>
    </row>
    <row r="64" spans="2:2" x14ac:dyDescent="0.25">
      <c r="B64" s="7">
        <v>43953</v>
      </c>
    </row>
    <row r="65" spans="2:2" x14ac:dyDescent="0.25">
      <c r="B65" s="7">
        <v>43954</v>
      </c>
    </row>
    <row r="66" spans="2:2" x14ac:dyDescent="0.25">
      <c r="B66" s="7">
        <v>43955</v>
      </c>
    </row>
    <row r="67" spans="2:2" x14ac:dyDescent="0.25">
      <c r="B67" s="7">
        <v>43956</v>
      </c>
    </row>
    <row r="68" spans="2:2" x14ac:dyDescent="0.25">
      <c r="B68" s="7">
        <v>43957</v>
      </c>
    </row>
    <row r="69" spans="2:2" x14ac:dyDescent="0.25">
      <c r="B69" s="7">
        <v>43958</v>
      </c>
    </row>
    <row r="70" spans="2:2" x14ac:dyDescent="0.25">
      <c r="B70" s="7">
        <v>43959</v>
      </c>
    </row>
    <row r="71" spans="2:2" x14ac:dyDescent="0.25">
      <c r="B71" s="7">
        <v>43960</v>
      </c>
    </row>
    <row r="72" spans="2:2" x14ac:dyDescent="0.25">
      <c r="B72" s="7">
        <v>43961</v>
      </c>
    </row>
    <row r="73" spans="2:2" x14ac:dyDescent="0.25">
      <c r="B73" s="7">
        <v>43962</v>
      </c>
    </row>
    <row r="74" spans="2:2" x14ac:dyDescent="0.25">
      <c r="B74" s="7">
        <v>43963</v>
      </c>
    </row>
    <row r="75" spans="2:2" x14ac:dyDescent="0.25">
      <c r="B75" s="7">
        <v>43964</v>
      </c>
    </row>
    <row r="76" spans="2:2" x14ac:dyDescent="0.25">
      <c r="B76" s="7">
        <v>43965</v>
      </c>
    </row>
    <row r="77" spans="2:2" x14ac:dyDescent="0.25">
      <c r="B77" s="7">
        <v>43966</v>
      </c>
    </row>
    <row r="78" spans="2:2" x14ac:dyDescent="0.25">
      <c r="B78" s="7">
        <v>43967</v>
      </c>
    </row>
    <row r="79" spans="2:2" x14ac:dyDescent="0.25">
      <c r="B79" s="7">
        <v>43968</v>
      </c>
    </row>
    <row r="80" spans="2:2" x14ac:dyDescent="0.25">
      <c r="B80" s="7">
        <v>43969</v>
      </c>
    </row>
    <row r="81" spans="2:2" x14ac:dyDescent="0.25">
      <c r="B81" s="7">
        <v>43970</v>
      </c>
    </row>
    <row r="82" spans="2:2" x14ac:dyDescent="0.25">
      <c r="B82" s="7">
        <v>43971</v>
      </c>
    </row>
    <row r="83" spans="2:2" x14ac:dyDescent="0.25">
      <c r="B83" s="7">
        <v>43972</v>
      </c>
    </row>
    <row r="84" spans="2:2" x14ac:dyDescent="0.25">
      <c r="B84" s="7">
        <v>43973</v>
      </c>
    </row>
    <row r="85" spans="2:2" x14ac:dyDescent="0.25">
      <c r="B85" s="7">
        <v>43974</v>
      </c>
    </row>
    <row r="86" spans="2:2" x14ac:dyDescent="0.25">
      <c r="B86" s="7">
        <v>43975</v>
      </c>
    </row>
    <row r="87" spans="2:2" x14ac:dyDescent="0.25">
      <c r="B87" s="7">
        <v>43976</v>
      </c>
    </row>
    <row r="88" spans="2:2" x14ac:dyDescent="0.25">
      <c r="B88" s="7">
        <v>43977</v>
      </c>
    </row>
    <row r="89" spans="2:2" x14ac:dyDescent="0.25">
      <c r="B89" s="7">
        <v>43978</v>
      </c>
    </row>
    <row r="90" spans="2:2" x14ac:dyDescent="0.25">
      <c r="B90" s="7">
        <v>43979</v>
      </c>
    </row>
    <row r="91" spans="2:2" x14ac:dyDescent="0.25">
      <c r="B91" s="7">
        <v>43980</v>
      </c>
    </row>
    <row r="92" spans="2:2" x14ac:dyDescent="0.25">
      <c r="B92" s="7">
        <v>43981</v>
      </c>
    </row>
    <row r="93" spans="2:2" x14ac:dyDescent="0.25">
      <c r="B93" s="7">
        <v>43982</v>
      </c>
    </row>
    <row r="94" spans="2:2" x14ac:dyDescent="0.25">
      <c r="B94" s="7">
        <v>43983</v>
      </c>
    </row>
    <row r="95" spans="2:2" x14ac:dyDescent="0.25">
      <c r="B95" s="7">
        <v>43984</v>
      </c>
    </row>
    <row r="96" spans="2:2" x14ac:dyDescent="0.25">
      <c r="B96" s="7">
        <v>43985</v>
      </c>
    </row>
    <row r="97" spans="2:2" x14ac:dyDescent="0.25">
      <c r="B97" s="7">
        <v>43986</v>
      </c>
    </row>
    <row r="98" spans="2:2" x14ac:dyDescent="0.25">
      <c r="B98" s="7">
        <v>43987</v>
      </c>
    </row>
    <row r="99" spans="2:2" x14ac:dyDescent="0.25">
      <c r="B99" s="7">
        <v>43988</v>
      </c>
    </row>
    <row r="100" spans="2:2" x14ac:dyDescent="0.25">
      <c r="B100" s="7">
        <v>43989</v>
      </c>
    </row>
    <row r="101" spans="2:2" x14ac:dyDescent="0.25">
      <c r="B101" s="7">
        <v>43990</v>
      </c>
    </row>
    <row r="102" spans="2:2" x14ac:dyDescent="0.25">
      <c r="B102" s="7">
        <v>43991</v>
      </c>
    </row>
    <row r="103" spans="2:2" x14ac:dyDescent="0.25">
      <c r="B103" s="7">
        <v>43992</v>
      </c>
    </row>
    <row r="104" spans="2:2" x14ac:dyDescent="0.25">
      <c r="B104" s="7">
        <v>43993</v>
      </c>
    </row>
    <row r="105" spans="2:2" x14ac:dyDescent="0.25">
      <c r="B105" s="7">
        <v>43994</v>
      </c>
    </row>
    <row r="106" spans="2:2" x14ac:dyDescent="0.25">
      <c r="B106" s="7">
        <v>43995</v>
      </c>
    </row>
    <row r="107" spans="2:2" x14ac:dyDescent="0.25">
      <c r="B107" s="7">
        <v>43996</v>
      </c>
    </row>
    <row r="108" spans="2:2" x14ac:dyDescent="0.25">
      <c r="B108" s="7">
        <v>43997</v>
      </c>
    </row>
    <row r="109" spans="2:2" x14ac:dyDescent="0.25">
      <c r="B109" s="7">
        <v>43998</v>
      </c>
    </row>
    <row r="110" spans="2:2" x14ac:dyDescent="0.25">
      <c r="B110" s="7">
        <v>43999</v>
      </c>
    </row>
    <row r="111" spans="2:2" x14ac:dyDescent="0.25">
      <c r="B111" s="7">
        <v>44000</v>
      </c>
    </row>
    <row r="112" spans="2:2" x14ac:dyDescent="0.25">
      <c r="B112" s="7">
        <v>44001</v>
      </c>
    </row>
    <row r="113" spans="2:2" x14ac:dyDescent="0.25">
      <c r="B113" s="7">
        <v>44002</v>
      </c>
    </row>
    <row r="114" spans="2:2" x14ac:dyDescent="0.25">
      <c r="B114" s="7">
        <v>44003</v>
      </c>
    </row>
    <row r="115" spans="2:2" x14ac:dyDescent="0.25">
      <c r="B115" s="7">
        <v>44004</v>
      </c>
    </row>
    <row r="116" spans="2:2" x14ac:dyDescent="0.25">
      <c r="B116" s="7">
        <v>44005</v>
      </c>
    </row>
    <row r="117" spans="2:2" x14ac:dyDescent="0.25">
      <c r="B117" s="7">
        <v>44006</v>
      </c>
    </row>
    <row r="118" spans="2:2" x14ac:dyDescent="0.25">
      <c r="B118" s="7">
        <v>44007</v>
      </c>
    </row>
    <row r="119" spans="2:2" x14ac:dyDescent="0.25">
      <c r="B119" s="7">
        <v>44008</v>
      </c>
    </row>
    <row r="120" spans="2:2" x14ac:dyDescent="0.25">
      <c r="B120" s="7">
        <v>44009</v>
      </c>
    </row>
    <row r="121" spans="2:2" x14ac:dyDescent="0.25">
      <c r="B121" s="7">
        <v>44010</v>
      </c>
    </row>
    <row r="122" spans="2:2" x14ac:dyDescent="0.25">
      <c r="B122" s="7">
        <v>44011</v>
      </c>
    </row>
    <row r="123" spans="2:2" x14ac:dyDescent="0.25">
      <c r="B123" s="7">
        <v>44012</v>
      </c>
    </row>
    <row r="124" spans="2:2" x14ac:dyDescent="0.25">
      <c r="B124" s="7">
        <v>44013</v>
      </c>
    </row>
    <row r="125" spans="2:2" x14ac:dyDescent="0.25">
      <c r="B125" s="7">
        <v>44014</v>
      </c>
    </row>
    <row r="126" spans="2:2" x14ac:dyDescent="0.25">
      <c r="B126" s="7">
        <v>44015</v>
      </c>
    </row>
    <row r="127" spans="2:2" x14ac:dyDescent="0.25">
      <c r="B127" s="7">
        <v>44016</v>
      </c>
    </row>
    <row r="128" spans="2:2" x14ac:dyDescent="0.25">
      <c r="B128" s="7">
        <v>44017</v>
      </c>
    </row>
    <row r="129" spans="2:2" x14ac:dyDescent="0.25">
      <c r="B129" s="7">
        <v>44018</v>
      </c>
    </row>
    <row r="130" spans="2:2" x14ac:dyDescent="0.25">
      <c r="B130" s="7">
        <v>44019</v>
      </c>
    </row>
    <row r="131" spans="2:2" x14ac:dyDescent="0.25">
      <c r="B131" s="7">
        <v>44020</v>
      </c>
    </row>
    <row r="132" spans="2:2" x14ac:dyDescent="0.25">
      <c r="B132" s="7">
        <v>44021</v>
      </c>
    </row>
    <row r="133" spans="2:2" x14ac:dyDescent="0.25">
      <c r="B133" s="7">
        <v>44022</v>
      </c>
    </row>
    <row r="134" spans="2:2" x14ac:dyDescent="0.25">
      <c r="B134" s="7">
        <v>44023</v>
      </c>
    </row>
    <row r="135" spans="2:2" x14ac:dyDescent="0.25">
      <c r="B135" s="7">
        <v>44024</v>
      </c>
    </row>
    <row r="136" spans="2:2" x14ac:dyDescent="0.25">
      <c r="B136" s="7">
        <v>44025</v>
      </c>
    </row>
    <row r="137" spans="2:2" x14ac:dyDescent="0.25">
      <c r="B137" s="7">
        <v>44026</v>
      </c>
    </row>
    <row r="138" spans="2:2" x14ac:dyDescent="0.25">
      <c r="B138" s="7">
        <v>44027</v>
      </c>
    </row>
    <row r="139" spans="2:2" x14ac:dyDescent="0.25">
      <c r="B139" s="7">
        <v>44028</v>
      </c>
    </row>
    <row r="140" spans="2:2" x14ac:dyDescent="0.25">
      <c r="B140" s="7">
        <v>44029</v>
      </c>
    </row>
    <row r="141" spans="2:2" x14ac:dyDescent="0.25">
      <c r="B141" s="7">
        <v>44030</v>
      </c>
    </row>
    <row r="142" spans="2:2" x14ac:dyDescent="0.25">
      <c r="B142" s="7">
        <v>44031</v>
      </c>
    </row>
    <row r="143" spans="2:2" x14ac:dyDescent="0.25">
      <c r="B143" s="7">
        <v>44032</v>
      </c>
    </row>
    <row r="144" spans="2:2" x14ac:dyDescent="0.25">
      <c r="B144" s="7">
        <v>44033</v>
      </c>
    </row>
    <row r="145" spans="2:2" x14ac:dyDescent="0.25">
      <c r="B145" s="7">
        <v>44034</v>
      </c>
    </row>
    <row r="146" spans="2:2" x14ac:dyDescent="0.25">
      <c r="B146" s="7">
        <v>44035</v>
      </c>
    </row>
    <row r="147" spans="2:2" x14ac:dyDescent="0.25">
      <c r="B147" s="7">
        <v>44036</v>
      </c>
    </row>
    <row r="148" spans="2:2" x14ac:dyDescent="0.25">
      <c r="B148" s="7">
        <v>44037</v>
      </c>
    </row>
    <row r="149" spans="2:2" x14ac:dyDescent="0.25">
      <c r="B149" s="7">
        <v>44038</v>
      </c>
    </row>
    <row r="150" spans="2:2" x14ac:dyDescent="0.25">
      <c r="B150" s="7">
        <v>44039</v>
      </c>
    </row>
    <row r="151" spans="2:2" x14ac:dyDescent="0.25">
      <c r="B151" s="7">
        <v>44040</v>
      </c>
    </row>
    <row r="152" spans="2:2" x14ac:dyDescent="0.25">
      <c r="B152" s="7">
        <v>44041</v>
      </c>
    </row>
    <row r="153" spans="2:2" x14ac:dyDescent="0.25">
      <c r="B153" s="7">
        <v>44042</v>
      </c>
    </row>
    <row r="154" spans="2:2" x14ac:dyDescent="0.25">
      <c r="B154" s="7">
        <v>44043</v>
      </c>
    </row>
    <row r="155" spans="2:2" x14ac:dyDescent="0.25">
      <c r="B155" s="7">
        <v>44044</v>
      </c>
    </row>
    <row r="156" spans="2:2" x14ac:dyDescent="0.25">
      <c r="B156" s="7">
        <v>44045</v>
      </c>
    </row>
    <row r="157" spans="2:2" x14ac:dyDescent="0.25">
      <c r="B157" s="7">
        <v>44046</v>
      </c>
    </row>
    <row r="158" spans="2:2" x14ac:dyDescent="0.25">
      <c r="B158" s="7">
        <v>44047</v>
      </c>
    </row>
    <row r="159" spans="2:2" x14ac:dyDescent="0.25">
      <c r="B159" s="7">
        <v>44048</v>
      </c>
    </row>
    <row r="160" spans="2:2" x14ac:dyDescent="0.25">
      <c r="B160" s="7">
        <v>44049</v>
      </c>
    </row>
    <row r="161" spans="2:2" x14ac:dyDescent="0.25">
      <c r="B161" s="7">
        <v>44050</v>
      </c>
    </row>
    <row r="162" spans="2:2" x14ac:dyDescent="0.25">
      <c r="B162" s="7">
        <v>44051</v>
      </c>
    </row>
    <row r="163" spans="2:2" x14ac:dyDescent="0.25">
      <c r="B163" s="7">
        <v>44052</v>
      </c>
    </row>
    <row r="164" spans="2:2" x14ac:dyDescent="0.25">
      <c r="B164" s="7">
        <v>44053</v>
      </c>
    </row>
    <row r="165" spans="2:2" x14ac:dyDescent="0.25">
      <c r="B165" s="7">
        <v>44054</v>
      </c>
    </row>
    <row r="166" spans="2:2" x14ac:dyDescent="0.25">
      <c r="B166" s="7">
        <v>44055</v>
      </c>
    </row>
    <row r="167" spans="2:2" x14ac:dyDescent="0.25">
      <c r="B167" s="7">
        <v>44056</v>
      </c>
    </row>
    <row r="168" spans="2:2" x14ac:dyDescent="0.25">
      <c r="B168" s="7">
        <v>44057</v>
      </c>
    </row>
    <row r="169" spans="2:2" x14ac:dyDescent="0.25">
      <c r="B169" s="7">
        <v>44058</v>
      </c>
    </row>
    <row r="170" spans="2:2" x14ac:dyDescent="0.25">
      <c r="B170" s="7">
        <v>44059</v>
      </c>
    </row>
    <row r="171" spans="2:2" x14ac:dyDescent="0.25">
      <c r="B171" s="7">
        <v>44060</v>
      </c>
    </row>
  </sheetData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8F1DF-1764-448C-8F8F-25236339B79D}">
  <dimension ref="A1:C123"/>
  <sheetViews>
    <sheetView workbookViewId="0">
      <selection activeCell="H10" sqref="H10"/>
    </sheetView>
  </sheetViews>
  <sheetFormatPr defaultRowHeight="15" x14ac:dyDescent="0.25"/>
  <cols>
    <col min="3" max="3" width="15.7109375" style="4" customWidth="1"/>
  </cols>
  <sheetData>
    <row r="1" spans="1:3" x14ac:dyDescent="0.25">
      <c r="A1" s="4" t="s">
        <v>0</v>
      </c>
      <c r="B1" s="4" t="s">
        <v>1</v>
      </c>
      <c r="C1" s="4" t="s">
        <v>3</v>
      </c>
    </row>
    <row r="2" spans="1:3" x14ac:dyDescent="0.25">
      <c r="A2" s="4"/>
      <c r="B2" s="4"/>
    </row>
    <row r="3" spans="1:3" x14ac:dyDescent="0.25">
      <c r="A3" s="4"/>
      <c r="B3" s="7">
        <v>43892</v>
      </c>
    </row>
    <row r="4" spans="1:3" x14ac:dyDescent="0.25">
      <c r="A4" s="4"/>
      <c r="B4" s="7">
        <v>43893</v>
      </c>
    </row>
    <row r="5" spans="1:3" x14ac:dyDescent="0.25">
      <c r="A5" s="4"/>
      <c r="B5" s="7">
        <v>43894</v>
      </c>
    </row>
    <row r="6" spans="1:3" x14ac:dyDescent="0.25">
      <c r="A6" s="4"/>
      <c r="B6" s="7">
        <v>43895</v>
      </c>
    </row>
    <row r="7" spans="1:3" x14ac:dyDescent="0.25">
      <c r="A7" s="4"/>
      <c r="B7" s="7">
        <v>43896</v>
      </c>
    </row>
    <row r="8" spans="1:3" x14ac:dyDescent="0.25">
      <c r="A8" s="4"/>
      <c r="B8" s="7">
        <v>43897</v>
      </c>
    </row>
    <row r="9" spans="1:3" x14ac:dyDescent="0.25">
      <c r="A9" s="4" t="s">
        <v>13</v>
      </c>
      <c r="B9" s="7">
        <v>43898</v>
      </c>
    </row>
    <row r="10" spans="1:3" x14ac:dyDescent="0.25">
      <c r="A10" s="5" t="s">
        <v>14</v>
      </c>
      <c r="B10" s="8">
        <v>43899</v>
      </c>
      <c r="C10" s="5"/>
    </row>
    <row r="11" spans="1:3" x14ac:dyDescent="0.25">
      <c r="A11" s="4" t="s">
        <v>15</v>
      </c>
      <c r="B11" s="7">
        <v>43900</v>
      </c>
    </row>
    <row r="12" spans="1:3" x14ac:dyDescent="0.25">
      <c r="A12" s="4" t="s">
        <v>16</v>
      </c>
      <c r="B12" s="7">
        <v>43901</v>
      </c>
    </row>
    <row r="13" spans="1:3" x14ac:dyDescent="0.25">
      <c r="A13" s="4" t="s">
        <v>17</v>
      </c>
      <c r="B13" s="7">
        <v>43902</v>
      </c>
    </row>
    <row r="14" spans="1:3" x14ac:dyDescent="0.25">
      <c r="A14" s="4" t="s">
        <v>18</v>
      </c>
      <c r="B14" s="7">
        <v>43903</v>
      </c>
    </row>
    <row r="15" spans="1:3" x14ac:dyDescent="0.25">
      <c r="A15" s="4" t="s">
        <v>19</v>
      </c>
      <c r="B15" s="7">
        <v>43904</v>
      </c>
      <c r="C15" s="4">
        <v>1</v>
      </c>
    </row>
    <row r="16" spans="1:3" x14ac:dyDescent="0.25">
      <c r="A16" s="10" t="s">
        <v>13</v>
      </c>
      <c r="B16" s="11">
        <v>43905</v>
      </c>
      <c r="C16" s="12">
        <v>1</v>
      </c>
    </row>
    <row r="17" spans="1:3" x14ac:dyDescent="0.25">
      <c r="A17" s="14" t="s">
        <v>14</v>
      </c>
      <c r="B17" s="15">
        <v>43906</v>
      </c>
      <c r="C17" s="16">
        <v>1</v>
      </c>
    </row>
    <row r="18" spans="1:3" x14ac:dyDescent="0.25">
      <c r="A18" s="5" t="s">
        <v>15</v>
      </c>
      <c r="B18" s="8">
        <v>43907</v>
      </c>
      <c r="C18" s="5">
        <v>2</v>
      </c>
    </row>
    <row r="19" spans="1:3" x14ac:dyDescent="0.25">
      <c r="A19" s="4" t="s">
        <v>16</v>
      </c>
      <c r="B19" s="7">
        <v>43908</v>
      </c>
      <c r="C19" s="4">
        <v>3</v>
      </c>
    </row>
    <row r="20" spans="1:3" x14ac:dyDescent="0.25">
      <c r="A20" s="4" t="s">
        <v>17</v>
      </c>
      <c r="B20" s="7">
        <v>43909</v>
      </c>
      <c r="C20" s="4">
        <v>5</v>
      </c>
    </row>
    <row r="21" spans="1:3" x14ac:dyDescent="0.25">
      <c r="A21" s="4" t="s">
        <v>18</v>
      </c>
      <c r="B21" s="7">
        <v>43910</v>
      </c>
      <c r="C21" s="4">
        <v>9</v>
      </c>
    </row>
    <row r="22" spans="1:3" x14ac:dyDescent="0.25">
      <c r="A22" s="4" t="s">
        <v>19</v>
      </c>
      <c r="B22" s="7">
        <v>43911</v>
      </c>
      <c r="C22" s="4">
        <v>11</v>
      </c>
    </row>
    <row r="23" spans="1:3" x14ac:dyDescent="0.25">
      <c r="A23" s="10" t="s">
        <v>13</v>
      </c>
      <c r="B23" s="7">
        <v>43912</v>
      </c>
      <c r="C23" s="4">
        <v>24</v>
      </c>
    </row>
    <row r="24" spans="1:3" x14ac:dyDescent="0.25">
      <c r="A24" s="18" t="s">
        <v>14</v>
      </c>
      <c r="B24" s="7">
        <v>43913</v>
      </c>
      <c r="C24" s="4">
        <v>30</v>
      </c>
    </row>
    <row r="25" spans="1:3" x14ac:dyDescent="0.25">
      <c r="A25" s="4" t="s">
        <v>15</v>
      </c>
      <c r="B25" s="7">
        <v>43914</v>
      </c>
      <c r="C25" s="4">
        <v>40</v>
      </c>
    </row>
    <row r="26" spans="1:3" x14ac:dyDescent="0.25">
      <c r="A26" s="4" t="s">
        <v>16</v>
      </c>
      <c r="B26" s="7">
        <v>43915</v>
      </c>
      <c r="C26" s="4">
        <v>51</v>
      </c>
    </row>
    <row r="27" spans="1:3" x14ac:dyDescent="0.25">
      <c r="A27" s="4" t="s">
        <v>17</v>
      </c>
      <c r="B27" s="7">
        <v>43916</v>
      </c>
      <c r="C27" s="4">
        <v>67</v>
      </c>
    </row>
    <row r="28" spans="1:3" x14ac:dyDescent="0.25">
      <c r="A28" s="4" t="s">
        <v>18</v>
      </c>
      <c r="B28" s="7">
        <v>43917</v>
      </c>
      <c r="C28" s="4">
        <v>100</v>
      </c>
    </row>
    <row r="29" spans="1:3" x14ac:dyDescent="0.25">
      <c r="A29" s="4" t="s">
        <v>19</v>
      </c>
      <c r="B29" s="7">
        <v>43918</v>
      </c>
      <c r="C29" s="4">
        <v>133</v>
      </c>
    </row>
    <row r="30" spans="1:3" x14ac:dyDescent="0.25">
      <c r="A30" s="10" t="s">
        <v>13</v>
      </c>
      <c r="B30" s="7">
        <v>43919</v>
      </c>
      <c r="C30" s="4">
        <v>148</v>
      </c>
    </row>
    <row r="31" spans="1:3" x14ac:dyDescent="0.25">
      <c r="A31" s="18" t="s">
        <v>14</v>
      </c>
      <c r="B31" s="7">
        <v>43920</v>
      </c>
      <c r="C31" s="4">
        <v>172</v>
      </c>
    </row>
    <row r="32" spans="1:3" x14ac:dyDescent="0.25">
      <c r="A32" s="4" t="s">
        <v>15</v>
      </c>
      <c r="B32" s="7">
        <v>43921</v>
      </c>
      <c r="C32" s="4">
        <v>191</v>
      </c>
    </row>
    <row r="33" spans="1:3" x14ac:dyDescent="0.25">
      <c r="A33" s="4" t="s">
        <v>16</v>
      </c>
      <c r="B33" s="7">
        <v>43922</v>
      </c>
      <c r="C33" s="4">
        <v>255</v>
      </c>
    </row>
    <row r="34" spans="1:3" x14ac:dyDescent="0.25">
      <c r="A34" s="4" t="s">
        <v>17</v>
      </c>
      <c r="B34" s="7">
        <v>43923</v>
      </c>
      <c r="C34" s="4">
        <v>283</v>
      </c>
    </row>
    <row r="35" spans="1:3" x14ac:dyDescent="0.25">
      <c r="A35" s="4" t="s">
        <v>18</v>
      </c>
      <c r="B35" s="7">
        <v>43924</v>
      </c>
      <c r="C35" s="4">
        <v>314</v>
      </c>
    </row>
    <row r="36" spans="1:3" x14ac:dyDescent="0.25">
      <c r="A36" s="4" t="s">
        <v>19</v>
      </c>
      <c r="B36" s="7">
        <v>43925</v>
      </c>
      <c r="C36" s="4">
        <v>330</v>
      </c>
    </row>
    <row r="37" spans="1:3" x14ac:dyDescent="0.25">
      <c r="A37" s="4" t="s">
        <v>13</v>
      </c>
      <c r="B37" s="7">
        <v>43926</v>
      </c>
      <c r="C37" s="4">
        <v>347</v>
      </c>
    </row>
    <row r="38" spans="1:3" x14ac:dyDescent="0.25">
      <c r="A38" s="4" t="s">
        <v>14</v>
      </c>
      <c r="B38" s="7">
        <v>43927</v>
      </c>
      <c r="C38" s="4">
        <v>383</v>
      </c>
    </row>
    <row r="39" spans="1:3" x14ac:dyDescent="0.25">
      <c r="A39" s="4" t="s">
        <v>15</v>
      </c>
      <c r="B39" s="7">
        <v>43928</v>
      </c>
      <c r="C39" s="4">
        <v>405</v>
      </c>
    </row>
    <row r="40" spans="1:3" x14ac:dyDescent="0.25">
      <c r="A40" s="4" t="s">
        <v>16</v>
      </c>
      <c r="B40" s="7">
        <v>43929</v>
      </c>
    </row>
    <row r="41" spans="1:3" x14ac:dyDescent="0.25">
      <c r="A41" s="4" t="s">
        <v>17</v>
      </c>
      <c r="B41" s="7">
        <v>43930</v>
      </c>
    </row>
    <row r="42" spans="1:3" x14ac:dyDescent="0.25">
      <c r="A42" s="4" t="s">
        <v>18</v>
      </c>
      <c r="B42" s="7">
        <v>43931</v>
      </c>
    </row>
    <row r="43" spans="1:3" x14ac:dyDescent="0.25">
      <c r="A43" s="4" t="s">
        <v>19</v>
      </c>
      <c r="B43" s="7">
        <v>43932</v>
      </c>
    </row>
    <row r="44" spans="1:3" x14ac:dyDescent="0.25">
      <c r="A44" s="4"/>
      <c r="B44" s="7">
        <v>43933</v>
      </c>
    </row>
    <row r="45" spans="1:3" x14ac:dyDescent="0.25">
      <c r="A45" s="4"/>
      <c r="B45" s="7">
        <v>43934</v>
      </c>
    </row>
    <row r="46" spans="1:3" x14ac:dyDescent="0.25">
      <c r="A46" s="4"/>
      <c r="B46" s="7">
        <v>43935</v>
      </c>
    </row>
    <row r="47" spans="1:3" x14ac:dyDescent="0.25">
      <c r="A47" s="4"/>
      <c r="B47" s="7">
        <v>43936</v>
      </c>
    </row>
    <row r="48" spans="1:3" x14ac:dyDescent="0.25">
      <c r="A48" s="4"/>
      <c r="B48" s="7">
        <v>43937</v>
      </c>
    </row>
    <row r="49" spans="1:2" x14ac:dyDescent="0.25">
      <c r="A49" s="4"/>
      <c r="B49" s="7">
        <v>43938</v>
      </c>
    </row>
    <row r="50" spans="1:2" x14ac:dyDescent="0.25">
      <c r="A50" s="4"/>
      <c r="B50" s="7">
        <v>43939</v>
      </c>
    </row>
    <row r="51" spans="1:2" x14ac:dyDescent="0.25">
      <c r="A51" s="4"/>
      <c r="B51" s="7">
        <v>43940</v>
      </c>
    </row>
    <row r="52" spans="1:2" x14ac:dyDescent="0.25">
      <c r="A52" s="4"/>
      <c r="B52" s="7">
        <v>43941</v>
      </c>
    </row>
    <row r="53" spans="1:2" x14ac:dyDescent="0.25">
      <c r="A53" s="4"/>
      <c r="B53" s="7">
        <v>43942</v>
      </c>
    </row>
    <row r="54" spans="1:2" x14ac:dyDescent="0.25">
      <c r="A54" s="4"/>
      <c r="B54" s="7">
        <v>43943</v>
      </c>
    </row>
    <row r="55" spans="1:2" x14ac:dyDescent="0.25">
      <c r="A55" s="4"/>
      <c r="B55" s="7">
        <v>43944</v>
      </c>
    </row>
    <row r="56" spans="1:2" x14ac:dyDescent="0.25">
      <c r="A56" s="4"/>
      <c r="B56" s="7">
        <v>43945</v>
      </c>
    </row>
    <row r="57" spans="1:2" x14ac:dyDescent="0.25">
      <c r="A57" s="4"/>
      <c r="B57" s="7">
        <v>43946</v>
      </c>
    </row>
    <row r="58" spans="1:2" x14ac:dyDescent="0.25">
      <c r="A58" s="4"/>
      <c r="B58" s="7">
        <v>43947</v>
      </c>
    </row>
    <row r="59" spans="1:2" x14ac:dyDescent="0.25">
      <c r="A59" s="4"/>
      <c r="B59" s="7">
        <v>43948</v>
      </c>
    </row>
    <row r="60" spans="1:2" x14ac:dyDescent="0.25">
      <c r="A60" s="4"/>
      <c r="B60" s="7">
        <v>43949</v>
      </c>
    </row>
    <row r="61" spans="1:2" x14ac:dyDescent="0.25">
      <c r="A61" s="4"/>
      <c r="B61" s="7">
        <v>43950</v>
      </c>
    </row>
    <row r="62" spans="1:2" x14ac:dyDescent="0.25">
      <c r="A62" s="4"/>
      <c r="B62" s="7">
        <v>43951</v>
      </c>
    </row>
    <row r="63" spans="1:2" x14ac:dyDescent="0.25">
      <c r="A63" s="4"/>
      <c r="B63" s="7">
        <v>43952</v>
      </c>
    </row>
    <row r="64" spans="1:2" x14ac:dyDescent="0.25">
      <c r="A64" s="4"/>
      <c r="B64" s="7">
        <v>43953</v>
      </c>
    </row>
    <row r="65" spans="1:2" x14ac:dyDescent="0.25">
      <c r="A65" s="4"/>
      <c r="B65" s="7">
        <v>43954</v>
      </c>
    </row>
    <row r="66" spans="1:2" x14ac:dyDescent="0.25">
      <c r="A66" s="4"/>
      <c r="B66" s="7">
        <v>43955</v>
      </c>
    </row>
    <row r="67" spans="1:2" x14ac:dyDescent="0.25">
      <c r="A67" s="4"/>
      <c r="B67" s="7">
        <v>43956</v>
      </c>
    </row>
    <row r="68" spans="1:2" x14ac:dyDescent="0.25">
      <c r="A68" s="4"/>
      <c r="B68" s="7">
        <v>43957</v>
      </c>
    </row>
    <row r="69" spans="1:2" x14ac:dyDescent="0.25">
      <c r="A69" s="4"/>
      <c r="B69" s="7">
        <v>43958</v>
      </c>
    </row>
    <row r="70" spans="1:2" x14ac:dyDescent="0.25">
      <c r="A70" s="4"/>
      <c r="B70" s="7">
        <v>43959</v>
      </c>
    </row>
    <row r="71" spans="1:2" x14ac:dyDescent="0.25">
      <c r="A71" s="4"/>
      <c r="B71" s="7">
        <v>43960</v>
      </c>
    </row>
    <row r="72" spans="1:2" x14ac:dyDescent="0.25">
      <c r="A72" s="4"/>
      <c r="B72" s="7">
        <v>43961</v>
      </c>
    </row>
    <row r="73" spans="1:2" x14ac:dyDescent="0.25">
      <c r="A73" s="4"/>
      <c r="B73" s="7">
        <v>43962</v>
      </c>
    </row>
    <row r="74" spans="1:2" x14ac:dyDescent="0.25">
      <c r="A74" s="4"/>
      <c r="B74" s="7">
        <v>43963</v>
      </c>
    </row>
    <row r="75" spans="1:2" x14ac:dyDescent="0.25">
      <c r="A75" s="4"/>
      <c r="B75" s="7">
        <v>43964</v>
      </c>
    </row>
    <row r="76" spans="1:2" x14ac:dyDescent="0.25">
      <c r="A76" s="4"/>
      <c r="B76" s="7">
        <v>43965</v>
      </c>
    </row>
    <row r="77" spans="1:2" x14ac:dyDescent="0.25">
      <c r="A77" s="4"/>
      <c r="B77" s="7">
        <v>43966</v>
      </c>
    </row>
    <row r="78" spans="1:2" x14ac:dyDescent="0.25">
      <c r="A78" s="4"/>
      <c r="B78" s="7">
        <v>43967</v>
      </c>
    </row>
    <row r="79" spans="1:2" x14ac:dyDescent="0.25">
      <c r="A79" s="4"/>
      <c r="B79" s="7">
        <v>43968</v>
      </c>
    </row>
    <row r="80" spans="1:2" x14ac:dyDescent="0.25">
      <c r="A80" s="4"/>
      <c r="B80" s="7">
        <v>43969</v>
      </c>
    </row>
    <row r="81" spans="1:2" x14ac:dyDescent="0.25">
      <c r="A81" s="4"/>
      <c r="B81" s="7">
        <v>43970</v>
      </c>
    </row>
    <row r="82" spans="1:2" x14ac:dyDescent="0.25">
      <c r="A82" s="4"/>
      <c r="B82" s="7">
        <v>43971</v>
      </c>
    </row>
    <row r="83" spans="1:2" x14ac:dyDescent="0.25">
      <c r="A83" s="4"/>
      <c r="B83" s="7">
        <v>43972</v>
      </c>
    </row>
    <row r="84" spans="1:2" x14ac:dyDescent="0.25">
      <c r="A84" s="4"/>
      <c r="B84" s="7">
        <v>43973</v>
      </c>
    </row>
    <row r="85" spans="1:2" x14ac:dyDescent="0.25">
      <c r="A85" s="4"/>
      <c r="B85" s="7">
        <v>43974</v>
      </c>
    </row>
    <row r="86" spans="1:2" x14ac:dyDescent="0.25">
      <c r="A86" s="4"/>
      <c r="B86" s="7">
        <v>43975</v>
      </c>
    </row>
    <row r="87" spans="1:2" x14ac:dyDescent="0.25">
      <c r="A87" s="4"/>
      <c r="B87" s="7">
        <v>43976</v>
      </c>
    </row>
    <row r="88" spans="1:2" x14ac:dyDescent="0.25">
      <c r="A88" s="4"/>
      <c r="B88" s="7">
        <v>43977</v>
      </c>
    </row>
    <row r="89" spans="1:2" x14ac:dyDescent="0.25">
      <c r="A89" s="4"/>
      <c r="B89" s="7">
        <v>43978</v>
      </c>
    </row>
    <row r="90" spans="1:2" x14ac:dyDescent="0.25">
      <c r="A90" s="4"/>
      <c r="B90" s="7">
        <v>43979</v>
      </c>
    </row>
    <row r="91" spans="1:2" x14ac:dyDescent="0.25">
      <c r="A91" s="4"/>
      <c r="B91" s="7">
        <v>43980</v>
      </c>
    </row>
    <row r="92" spans="1:2" x14ac:dyDescent="0.25">
      <c r="A92" s="4"/>
      <c r="B92" s="7">
        <v>43981</v>
      </c>
    </row>
    <row r="93" spans="1:2" x14ac:dyDescent="0.25">
      <c r="A93" s="4"/>
      <c r="B93" s="7">
        <v>43982</v>
      </c>
    </row>
    <row r="94" spans="1:2" x14ac:dyDescent="0.25">
      <c r="A94" s="4"/>
      <c r="B94" s="7">
        <v>43983</v>
      </c>
    </row>
    <row r="95" spans="1:2" x14ac:dyDescent="0.25">
      <c r="A95" s="4"/>
      <c r="B95" s="7">
        <v>43984</v>
      </c>
    </row>
    <row r="96" spans="1:2" x14ac:dyDescent="0.25">
      <c r="A96" s="4"/>
      <c r="B96" s="7">
        <v>43985</v>
      </c>
    </row>
    <row r="97" spans="1:2" x14ac:dyDescent="0.25">
      <c r="A97" s="4"/>
      <c r="B97" s="7">
        <v>43986</v>
      </c>
    </row>
    <row r="98" spans="1:2" x14ac:dyDescent="0.25">
      <c r="A98" s="4"/>
      <c r="B98" s="7">
        <v>43987</v>
      </c>
    </row>
    <row r="99" spans="1:2" x14ac:dyDescent="0.25">
      <c r="A99" s="4"/>
      <c r="B99" s="7">
        <v>43988</v>
      </c>
    </row>
    <row r="100" spans="1:2" x14ac:dyDescent="0.25">
      <c r="A100" s="4"/>
      <c r="B100" s="7">
        <v>43989</v>
      </c>
    </row>
    <row r="101" spans="1:2" x14ac:dyDescent="0.25">
      <c r="A101" s="4"/>
      <c r="B101" s="7">
        <v>43990</v>
      </c>
    </row>
    <row r="102" spans="1:2" x14ac:dyDescent="0.25">
      <c r="A102" s="4"/>
      <c r="B102" s="7">
        <v>43991</v>
      </c>
    </row>
    <row r="103" spans="1:2" x14ac:dyDescent="0.25">
      <c r="A103" s="4"/>
      <c r="B103" s="7">
        <v>43992</v>
      </c>
    </row>
    <row r="104" spans="1:2" x14ac:dyDescent="0.25">
      <c r="A104" s="4"/>
      <c r="B104" s="7">
        <v>43993</v>
      </c>
    </row>
    <row r="105" spans="1:2" x14ac:dyDescent="0.25">
      <c r="A105" s="4"/>
      <c r="B105" s="7">
        <v>43994</v>
      </c>
    </row>
    <row r="106" spans="1:2" x14ac:dyDescent="0.25">
      <c r="A106" s="4"/>
      <c r="B106" s="7">
        <v>43995</v>
      </c>
    </row>
    <row r="107" spans="1:2" x14ac:dyDescent="0.25">
      <c r="A107" s="4"/>
      <c r="B107" s="7">
        <v>43996</v>
      </c>
    </row>
    <row r="108" spans="1:2" x14ac:dyDescent="0.25">
      <c r="A108" s="4"/>
      <c r="B108" s="7">
        <v>43997</v>
      </c>
    </row>
    <row r="109" spans="1:2" x14ac:dyDescent="0.25">
      <c r="A109" s="4"/>
      <c r="B109" s="7">
        <v>43998</v>
      </c>
    </row>
    <row r="110" spans="1:2" x14ac:dyDescent="0.25">
      <c r="A110" s="4"/>
      <c r="B110" s="7">
        <v>43999</v>
      </c>
    </row>
    <row r="111" spans="1:2" x14ac:dyDescent="0.25">
      <c r="A111" s="4"/>
      <c r="B111" s="7">
        <v>44000</v>
      </c>
    </row>
    <row r="112" spans="1:2" x14ac:dyDescent="0.25">
      <c r="A112" s="4"/>
      <c r="B112" s="7">
        <v>44001</v>
      </c>
    </row>
    <row r="113" spans="1:2" x14ac:dyDescent="0.25">
      <c r="A113" s="4"/>
      <c r="B113" s="7">
        <v>44002</v>
      </c>
    </row>
    <row r="114" spans="1:2" x14ac:dyDescent="0.25">
      <c r="A114" s="4"/>
      <c r="B114" s="7">
        <v>44003</v>
      </c>
    </row>
    <row r="115" spans="1:2" x14ac:dyDescent="0.25">
      <c r="A115" s="4"/>
      <c r="B115" s="7">
        <v>44004</v>
      </c>
    </row>
    <row r="116" spans="1:2" x14ac:dyDescent="0.25">
      <c r="A116" s="4"/>
      <c r="B116" s="7">
        <v>44005</v>
      </c>
    </row>
    <row r="117" spans="1:2" x14ac:dyDescent="0.25">
      <c r="A117" s="4"/>
      <c r="B117" s="7">
        <v>44006</v>
      </c>
    </row>
    <row r="118" spans="1:2" x14ac:dyDescent="0.25">
      <c r="A118" s="4"/>
      <c r="B118" s="7">
        <v>44007</v>
      </c>
    </row>
    <row r="119" spans="1:2" x14ac:dyDescent="0.25">
      <c r="A119" s="4"/>
      <c r="B119" s="7">
        <v>44008</v>
      </c>
    </row>
    <row r="120" spans="1:2" x14ac:dyDescent="0.25">
      <c r="A120" s="4"/>
      <c r="B120" s="7">
        <v>44009</v>
      </c>
    </row>
    <row r="121" spans="1:2" x14ac:dyDescent="0.25">
      <c r="A121" s="4"/>
      <c r="B121" s="7">
        <v>44010</v>
      </c>
    </row>
    <row r="122" spans="1:2" x14ac:dyDescent="0.25">
      <c r="A122" s="4"/>
      <c r="B122" s="7">
        <v>44011</v>
      </c>
    </row>
    <row r="123" spans="1:2" x14ac:dyDescent="0.25">
      <c r="A123" s="4"/>
      <c r="B123" s="7">
        <v>44012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Curley</dc:creator>
  <cp:lastModifiedBy>Ryan Curley</cp:lastModifiedBy>
  <dcterms:created xsi:type="dcterms:W3CDTF">2020-04-07T13:58:55Z</dcterms:created>
  <dcterms:modified xsi:type="dcterms:W3CDTF">2020-04-09T02:01:44Z</dcterms:modified>
</cp:coreProperties>
</file>